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29D6C01A-0D6B-4243-8845-E9B8627477BE}" xr6:coauthVersionLast="47" xr6:coauthVersionMax="47" xr10:uidLastSave="{00000000-0000-0000-0000-000000000000}"/>
  <bookViews>
    <workbookView xWindow="25080" yWindow="-120" windowWidth="25440" windowHeight="15390" tabRatio="926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R77" i="8" l="1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W63" i="8"/>
  <c r="AQJ43" i="8"/>
  <c r="AQH48" i="8"/>
  <c r="AQL48" i="8"/>
  <c r="AQI48" i="8"/>
  <c r="AQM48" i="8"/>
  <c r="AQH43" i="8"/>
  <c r="AQL43" i="8"/>
  <c r="AQJ48" i="8"/>
  <c r="AQH53" i="8"/>
  <c r="AQL53" i="8"/>
  <c r="ARZ63" i="8"/>
  <c r="ASD63" i="8"/>
  <c r="ARU43" i="8"/>
  <c r="ARX43" i="8"/>
  <c r="ASB43" i="8"/>
  <c r="AQK48" i="8"/>
  <c r="AQX48" i="8"/>
  <c r="ARB48" i="8"/>
  <c r="ARG48" i="8"/>
  <c r="ARW48" i="8"/>
  <c r="ARZ48" i="8"/>
  <c r="ARU53" i="8"/>
  <c r="ARX53" i="8"/>
  <c r="AQX58" i="8"/>
  <c r="ARB58" i="8"/>
  <c r="ARG58" i="8"/>
  <c r="ARW58" i="8"/>
  <c r="ARZ58" i="8"/>
  <c r="ASD5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U48" i="8"/>
  <c r="ARX48" i="8"/>
  <c r="ASB48" i="8"/>
  <c r="ARU63" i="8"/>
  <c r="ARX63" i="8"/>
  <c r="ASB63" i="8"/>
  <c r="AQG48" i="8"/>
  <c r="AQO48" i="8"/>
  <c r="ARV48" i="8"/>
  <c r="ASC48" i="8"/>
  <c r="AQG63" i="8"/>
  <c r="AQK63" i="8"/>
  <c r="AQO63" i="8"/>
  <c r="AQT63" i="8"/>
  <c r="ARV63" i="8"/>
  <c r="ARY63" i="8"/>
  <c r="ASC63" i="8"/>
  <c r="AQG58" i="8"/>
  <c r="AQK58" i="8"/>
  <c r="AQO58" i="8"/>
  <c r="AQT58" i="8"/>
  <c r="ARV58" i="8"/>
  <c r="ARY58" i="8"/>
  <c r="ASC58" i="8"/>
  <c r="AQG53" i="8"/>
  <c r="AQK53" i="8"/>
  <c r="AQO53" i="8"/>
  <c r="AQT53" i="8"/>
  <c r="ARV53" i="8"/>
  <c r="ARY53" i="8"/>
  <c r="ASC53" i="8"/>
  <c r="AQX53" i="8"/>
  <c r="ARB53" i="8"/>
  <c r="ARG53" i="8"/>
  <c r="ARW53" i="8"/>
  <c r="ARZ53" i="8"/>
  <c r="ASD53" i="8"/>
  <c r="AQG43" i="8"/>
  <c r="AQK43" i="8"/>
  <c r="AQO43" i="8"/>
  <c r="AQT43" i="8"/>
  <c r="ARV43" i="8"/>
  <c r="ARY43" i="8"/>
  <c r="ASC43" i="8"/>
  <c r="ARK58" i="8"/>
  <c r="ARO58" i="8"/>
  <c r="ART58" i="8"/>
  <c r="ASA58" i="8"/>
  <c r="AQX43" i="8"/>
  <c r="ARB43" i="8"/>
  <c r="ARG43" i="8"/>
  <c r="ARW43" i="8"/>
  <c r="ARZ43" i="8"/>
  <c r="ASD43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<sst xmlns="http://schemas.openxmlformats.org/spreadsheetml/2006/main" count="2228" uniqueCount="560">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</sst>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Data'!$ED$2:$MY$2,'CC Chart Data'!$ED$6:$MY$6)</c:f>
              <c:strCache>
                <c:ptCount val="42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22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  <c:pt idx="228">
                  <c:v>84.1</c:v>
                </c:pt>
                <c:pt idx="229">
                  <c:v>84.9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(1973-2024)'!$NG$23:$ARS$23</c:f>
              <c:numCache>
                <c:formatCode>0.0</c:formatCode>
                <c:ptCount val="79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(1973-2024)'!$NG$28:$ARS$28</c:f>
              <c:numCache>
                <c:formatCode>0.0</c:formatCode>
                <c:ptCount val="79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(1973-2024)'!$NG$43:$ARS$43</c:f>
              <c:numCache>
                <c:formatCode>0.0</c:formatCode>
                <c:ptCount val="79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(1973-2024)'!$NG$48:$ARS$48</c:f>
              <c:numCache>
                <c:formatCode>0.0</c:formatCode>
                <c:ptCount val="79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(1973-2024)'!$NG$58:$ARS$58</c:f>
              <c:numCache>
                <c:formatCode>0.0</c:formatCode>
                <c:ptCount val="79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(1973-2024)'!$NG$53:$ARS$53</c:f>
              <c:numCache>
                <c:formatCode>0.0</c:formatCode>
                <c:ptCount val="79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(1973-2024)'!$NG$63:$ARS$63</c:f>
              <c:numCache>
                <c:formatCode>0.0</c:formatCode>
                <c:ptCount val="79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CC'!$B$2:$B$298</c:f>
              <c:numCache>
                <c:formatCode>mmm\-yy</c:formatCode>
                <c:ptCount val="2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</c:numCache>
            </c:numRef>
          </c:cat>
          <c:val>
            <c:numRef>
              <c:f>'ANZ-RM vs Westpac CC'!$C$2:$C$298</c:f>
              <c:numCache>
                <c:formatCode>0.0</c:formatCode>
                <c:ptCount val="29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81.3</c:v>
                </c:pt>
                <c:pt idx="295">
                  <c:v>82.7</c:v>
                </c:pt>
                <c:pt idx="296">
                  <c:v>84.9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CC'!$B$2:$B$298</c:f>
              <c:numCache>
                <c:formatCode>mmm\-yy</c:formatCode>
                <c:ptCount val="2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</c:numCache>
            </c:numRef>
          </c:cat>
          <c:val>
            <c:numRef>
              <c:f>'ANZ-RM vs Westpac CC'!$E$2:$E$298</c:f>
              <c:numCache>
                <c:formatCode>0.0</c:formatCode>
                <c:ptCount val="29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36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Data'!$ED$2:$MY$2,'CC Chart Data'!$ED$6:$MY$6)</c:f>
              <c:strCache>
                <c:ptCount val="42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22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  <c:pt idx="228">
                  <c:v>84.1</c:v>
                </c:pt>
                <c:pt idx="229">
                  <c:v>84.9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Data'!$ED$2:$MY$2,'CC Chart Data'!$ED$6:$MY$6)</c:f>
              <c:strCache>
                <c:ptCount val="42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22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  <c:pt idx="228">
                  <c:v>84.1</c:v>
                </c:pt>
                <c:pt idx="229">
                  <c:v>84.9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Data'!$B$2:$MY$2,'CC Chart Data'!$B$6:$MY$6)</c:f>
              <c:strCache>
                <c:ptCount val="68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12">
                  <c:v>Se</c:v>
                </c:pt>
                <c:pt idx="316">
                  <c:v>Oc</c:v>
                </c:pt>
                <c:pt idx="320">
                  <c:v>No</c:v>
                </c:pt>
                <c:pt idx="324">
                  <c:v>De</c:v>
                </c:pt>
                <c:pt idx="328">
                  <c:v>Ja</c:v>
                </c:pt>
                <c:pt idx="332">
                  <c:v>Fe</c:v>
                </c:pt>
                <c:pt idx="336">
                  <c:v>Ma</c:v>
                </c:pt>
                <c:pt idx="340">
                  <c:v>Ap</c:v>
                </c:pt>
                <c:pt idx="344">
                  <c:v>My</c:v>
                </c:pt>
                <c:pt idx="348">
                  <c:v>Ju</c:v>
                </c:pt>
                <c:pt idx="352">
                  <c:v>Jl</c:v>
                </c:pt>
                <c:pt idx="356">
                  <c:v>Au</c:v>
                </c:pt>
                <c:pt idx="360">
                  <c:v>Se</c:v>
                </c:pt>
                <c:pt idx="362">
                  <c:v>1998</c:v>
                </c:pt>
                <c:pt idx="374">
                  <c:v>1999</c:v>
                </c:pt>
                <c:pt idx="386">
                  <c:v>2000</c:v>
                </c:pt>
                <c:pt idx="398">
                  <c:v>2001</c:v>
                </c:pt>
                <c:pt idx="410">
                  <c:v>2002</c:v>
                </c:pt>
                <c:pt idx="422">
                  <c:v>2003</c:v>
                </c:pt>
                <c:pt idx="434">
                  <c:v>2004</c:v>
                </c:pt>
                <c:pt idx="446">
                  <c:v>2005</c:v>
                </c:pt>
                <c:pt idx="458">
                  <c:v>2006</c:v>
                </c:pt>
                <c:pt idx="470">
                  <c:v>2007</c:v>
                </c:pt>
                <c:pt idx="482">
                  <c:v>2008</c:v>
                </c:pt>
                <c:pt idx="494">
                  <c:v>2009</c:v>
                </c:pt>
                <c:pt idx="506">
                  <c:v>2010</c:v>
                </c:pt>
                <c:pt idx="518">
                  <c:v>2011</c:v>
                </c:pt>
                <c:pt idx="530">
                  <c:v>2012</c:v>
                </c:pt>
                <c:pt idx="542">
                  <c:v>2013</c:v>
                </c:pt>
                <c:pt idx="554">
                  <c:v>2014</c:v>
                </c:pt>
                <c:pt idx="566">
                  <c:v>2015</c:v>
                </c:pt>
                <c:pt idx="578">
                  <c:v>2016</c:v>
                </c:pt>
                <c:pt idx="590">
                  <c:v>2017</c:v>
                </c:pt>
                <c:pt idx="602">
                  <c:v>2018</c:v>
                </c:pt>
                <c:pt idx="626">
                  <c:v>2020</c:v>
                </c:pt>
                <c:pt idx="638">
                  <c:v>2021</c:v>
                </c:pt>
                <c:pt idx="650">
                  <c:v>2022</c:v>
                </c:pt>
                <c:pt idx="662">
                  <c:v>2023</c:v>
                </c:pt>
                <c:pt idx="686">
                  <c:v>2024</c:v>
                </c:pt>
              </c:strCache>
            </c:strRef>
          </c:cat>
          <c:val>
            <c:numRef>
              <c:f>'CC Chart Data'!$B$3:$MY$3</c:f>
              <c:numCache>
                <c:formatCode>0.0</c:formatCode>
                <c:ptCount val="36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78.7</c:v>
                </c:pt>
                <c:pt idx="309">
                  <c:v>77.599999999999994</c:v>
                </c:pt>
                <c:pt idx="310">
                  <c:v>79.8</c:v>
                </c:pt>
                <c:pt idx="311">
                  <c:v>76.400000000000006</c:v>
                </c:pt>
                <c:pt idx="312">
                  <c:v>78.2</c:v>
                </c:pt>
                <c:pt idx="313">
                  <c:v>80.099999999999994</c:v>
                </c:pt>
                <c:pt idx="314">
                  <c:v>76.400000000000006</c:v>
                </c:pt>
                <c:pt idx="315">
                  <c:v>78.2</c:v>
                </c:pt>
                <c:pt idx="316">
                  <c:v>75</c:v>
                </c:pt>
                <c:pt idx="317">
                  <c:v>77.8</c:v>
                </c:pt>
                <c:pt idx="318">
                  <c:v>74.3</c:v>
                </c:pt>
                <c:pt idx="319">
                  <c:v>74.7</c:v>
                </c:pt>
                <c:pt idx="320">
                  <c:v>76.7</c:v>
                </c:pt>
                <c:pt idx="321">
                  <c:v>76.400000000000006</c:v>
                </c:pt>
                <c:pt idx="322">
                  <c:v>80.8</c:v>
                </c:pt>
                <c:pt idx="323">
                  <c:v>81.8</c:v>
                </c:pt>
                <c:pt idx="324">
                  <c:v>84.8</c:v>
                </c:pt>
                <c:pt idx="325">
                  <c:v>84.4</c:v>
                </c:pt>
                <c:pt idx="326">
                  <c:v>84.4</c:v>
                </c:pt>
                <c:pt idx="327">
                  <c:v>82.5</c:v>
                </c:pt>
                <c:pt idx="328">
                  <c:v>83.8</c:v>
                </c:pt>
                <c:pt idx="329">
                  <c:v>82.6</c:v>
                </c:pt>
                <c:pt idx="330">
                  <c:v>82.8</c:v>
                </c:pt>
                <c:pt idx="331">
                  <c:v>83.2</c:v>
                </c:pt>
                <c:pt idx="332">
                  <c:v>81</c:v>
                </c:pt>
                <c:pt idx="333">
                  <c:v>82.2</c:v>
                </c:pt>
                <c:pt idx="334">
                  <c:v>81.7</c:v>
                </c:pt>
                <c:pt idx="335">
                  <c:v>83.1</c:v>
                </c:pt>
                <c:pt idx="336">
                  <c:v>82.8</c:v>
                </c:pt>
                <c:pt idx="337">
                  <c:v>81.900000000000006</c:v>
                </c:pt>
                <c:pt idx="338">
                  <c:v>83.5</c:v>
                </c:pt>
                <c:pt idx="339">
                  <c:v>80.3</c:v>
                </c:pt>
                <c:pt idx="340">
                  <c:v>81.099999999999994</c:v>
                </c:pt>
                <c:pt idx="341">
                  <c:v>80.5</c:v>
                </c:pt>
                <c:pt idx="342">
                  <c:v>80.2</c:v>
                </c:pt>
                <c:pt idx="343">
                  <c:v>82</c:v>
                </c:pt>
                <c:pt idx="344">
                  <c:v>80.2</c:v>
                </c:pt>
                <c:pt idx="345">
                  <c:v>80.5</c:v>
                </c:pt>
                <c:pt idx="346">
                  <c:v>77</c:v>
                </c:pt>
                <c:pt idx="347">
                  <c:v>80.3</c:v>
                </c:pt>
                <c:pt idx="348">
                  <c:v>80.400000000000006</c:v>
                </c:pt>
                <c:pt idx="349">
                  <c:v>81.3</c:v>
                </c:pt>
                <c:pt idx="350">
                  <c:v>79</c:v>
                </c:pt>
                <c:pt idx="351">
                  <c:v>78.5</c:v>
                </c:pt>
                <c:pt idx="352">
                  <c:v>84.4</c:v>
                </c:pt>
                <c:pt idx="353">
                  <c:v>83.1</c:v>
                </c:pt>
                <c:pt idx="354">
                  <c:v>81.3</c:v>
                </c:pt>
                <c:pt idx="355">
                  <c:v>83.9</c:v>
                </c:pt>
                <c:pt idx="356">
                  <c:v>83</c:v>
                </c:pt>
                <c:pt idx="357">
                  <c:v>82.6</c:v>
                </c:pt>
                <c:pt idx="358">
                  <c:v>83.1</c:v>
                </c:pt>
                <c:pt idx="359">
                  <c:v>82.3</c:v>
                </c:pt>
                <c:pt idx="360">
                  <c:v>84.1</c:v>
                </c:pt>
                <c:pt idx="361">
                  <c:v>84.9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Sept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(1973-2024)'!$NG$30:$ARS$30</c:f>
              <c:numCache>
                <c:formatCode>0.0</c:formatCode>
                <c:ptCount val="79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(1973-2024)'!$NG$30:$ARS$30</c:f>
              <c:numCache>
                <c:formatCode>0.0</c:formatCode>
                <c:ptCount val="79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(1973-2024)'!$NG$8:$ARS$8</c:f>
              <c:numCache>
                <c:formatCode>0.0</c:formatCode>
                <c:ptCount val="79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(1973-2024)'!$NG$13:$ARS$13</c:f>
              <c:numCache>
                <c:formatCode>0.0</c:formatCode>
                <c:ptCount val="79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(1973-2024)'!$NG$18:$ARS$18</c:f>
              <c:numCache>
                <c:formatCode>0.0</c:formatCode>
                <c:ptCount val="79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16-22,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(84.9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16-22,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(84.9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0.95342</cdr:x>
      <cdr:y>0.55668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61" y="1714508"/>
          <a:ext cx="600064" cy="141921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0.61801</cdr:x>
      <cdr:y>0.1624</cdr:y>
    </cdr:from>
    <cdr:to>
      <cdr:x>0.97516</cdr:x>
      <cdr:y>0.28257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86425" y="914198"/>
          <a:ext cx="3286148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16-22,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(84.9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0.95031</cdr:x>
      <cdr:y>0.60984</cdr:y>
    </cdr:from>
    <cdr:to>
      <cdr:x>0.99172</cdr:x>
      <cdr:y>0.659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43901" y="3409745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85.0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0.9327</cdr:x>
      <cdr:y>0.65545</cdr:y>
    </cdr:from>
    <cdr:to>
      <cdr:x>0.98445</cdr:x>
      <cdr:y>0.6977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1913" y="3664763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84.9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0.35698</cdr:x>
      <cdr:y>0.10902</cdr:y>
    </cdr:from>
    <cdr:to>
      <cdr:x>0.35791</cdr:x>
      <cdr:y>0.87955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84656" y="60957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16-22,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(84.9 points,up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0" y="1419226"/>
          <a:ext cx="485785" cy="15906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16-22,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(84.9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0.63621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81400"/>
          <a:ext cx="619098" cy="8572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16-22,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(84.9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Y65"/>
  <sheetViews>
    <sheetView tabSelected="1" topLeftCell="B2" workbookViewId="0">
      <selection activeCell="N15" sqref="N15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3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3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LB2" s="46" t="s">
        <v>17</v>
      </c>
      <c r="LF2" s="46" t="s">
        <v>18</v>
      </c>
      <c r="LJ2" s="46" t="s">
        <v>19</v>
      </c>
      <c r="LN2" s="46" t="s">
        <v>20</v>
      </c>
      <c r="LR2" s="46" t="s">
        <v>21</v>
      </c>
      <c r="LV2" s="46" t="s">
        <v>12</v>
      </c>
      <c r="LZ2" s="46" t="s">
        <v>22</v>
      </c>
      <c r="MD2" s="46" t="s">
        <v>13</v>
      </c>
      <c r="MH2" s="46" t="s">
        <v>14</v>
      </c>
      <c r="ML2" s="46" t="s">
        <v>513</v>
      </c>
      <c r="MP2" s="46" t="s">
        <v>15</v>
      </c>
      <c r="MT2" s="46" t="s">
        <v>16</v>
      </c>
      <c r="MX2" s="46" t="s">
        <v>17</v>
      </c>
    </row>
    <row r="3" spans="1:363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78.7</v>
      </c>
      <c r="KY3" s="45">
        <v>77.599999999999994</v>
      </c>
      <c r="KZ3" s="45">
        <v>79.8</v>
      </c>
      <c r="LA3" s="45">
        <v>76.400000000000006</v>
      </c>
      <c r="LB3" s="45">
        <v>78.2</v>
      </c>
      <c r="LC3" s="45">
        <v>80.099999999999994</v>
      </c>
      <c r="LD3" s="45">
        <v>76.400000000000006</v>
      </c>
      <c r="LE3" s="45">
        <v>78.2</v>
      </c>
      <c r="LF3" s="45">
        <v>75</v>
      </c>
      <c r="LG3" s="45">
        <v>77.8</v>
      </c>
      <c r="LH3" s="45">
        <v>74.3</v>
      </c>
      <c r="LI3" s="45">
        <v>74.7</v>
      </c>
      <c r="LJ3" s="45">
        <v>76.7</v>
      </c>
      <c r="LK3" s="45">
        <v>76.400000000000006</v>
      </c>
      <c r="LL3" s="45">
        <v>80.8</v>
      </c>
      <c r="LM3" s="45">
        <v>81.8</v>
      </c>
      <c r="LN3" s="45">
        <v>84.8</v>
      </c>
      <c r="LO3" s="45">
        <v>84.4</v>
      </c>
      <c r="LP3" s="45">
        <v>84.4</v>
      </c>
      <c r="LQ3" s="45">
        <v>82.5</v>
      </c>
      <c r="LR3" s="45">
        <v>83.8</v>
      </c>
      <c r="LS3" s="45">
        <v>82.6</v>
      </c>
      <c r="LT3" s="45">
        <v>82.8</v>
      </c>
      <c r="LU3" s="45">
        <v>83.2</v>
      </c>
      <c r="LV3" s="45">
        <v>81</v>
      </c>
      <c r="LW3" s="45">
        <v>82.2</v>
      </c>
      <c r="LX3" s="45">
        <v>81.7</v>
      </c>
      <c r="LY3" s="45">
        <v>83.1</v>
      </c>
      <c r="LZ3" s="45">
        <v>82.8</v>
      </c>
      <c r="MA3" s="45">
        <v>81.900000000000006</v>
      </c>
      <c r="MB3" s="45">
        <v>83.5</v>
      </c>
      <c r="MC3" s="45">
        <v>80.3</v>
      </c>
      <c r="MD3" s="45">
        <v>81.099999999999994</v>
      </c>
      <c r="ME3" s="45">
        <v>80.5</v>
      </c>
      <c r="MF3" s="45">
        <v>80.2</v>
      </c>
      <c r="MG3" s="45">
        <v>82</v>
      </c>
      <c r="MH3" s="45">
        <v>80.2</v>
      </c>
      <c r="MI3" s="45">
        <v>80.5</v>
      </c>
      <c r="MJ3" s="45">
        <v>77</v>
      </c>
      <c r="MK3" s="45">
        <v>80.3</v>
      </c>
      <c r="ML3" s="45">
        <v>80.400000000000006</v>
      </c>
      <c r="MM3" s="45">
        <v>81.3</v>
      </c>
      <c r="MN3" s="45">
        <v>79</v>
      </c>
      <c r="MO3" s="45">
        <v>78.5</v>
      </c>
      <c r="MP3" s="45">
        <v>84.4</v>
      </c>
      <c r="MQ3" s="45">
        <v>83.1</v>
      </c>
      <c r="MR3" s="45">
        <v>81.3</v>
      </c>
      <c r="MS3" s="45">
        <v>83.9</v>
      </c>
      <c r="MT3" s="45">
        <v>83</v>
      </c>
      <c r="MU3" s="45">
        <v>82.6</v>
      </c>
      <c r="MV3" s="45">
        <v>83.1</v>
      </c>
      <c r="MW3" s="45">
        <v>82.3</v>
      </c>
      <c r="MX3" s="45">
        <v>84.1</v>
      </c>
      <c r="MY3" s="45">
        <v>84.9</v>
      </c>
    </row>
    <row r="4" spans="1:363" x14ac:dyDescent="0.25">
      <c r="AU4" s="44"/>
      <c r="FQ4" s="49"/>
      <c r="KD4" s="149"/>
      <c r="KE4" s="149"/>
      <c r="KF4" s="149"/>
      <c r="KG4" s="149"/>
      <c r="KH4" s="149"/>
    </row>
    <row r="5" spans="1:363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LB5" s="42" t="s">
        <v>33</v>
      </c>
      <c r="LG5" s="42" t="s">
        <v>34</v>
      </c>
      <c r="LK5" s="42" t="s">
        <v>35</v>
      </c>
      <c r="LN5" s="42" t="s">
        <v>24</v>
      </c>
      <c r="LR5" s="42" t="s">
        <v>25</v>
      </c>
      <c r="LV5" s="42" t="s">
        <v>36</v>
      </c>
      <c r="MA5" s="42" t="s">
        <v>37</v>
      </c>
      <c r="ME5" s="42" t="s">
        <v>28</v>
      </c>
      <c r="MI5" s="42" t="s">
        <v>29</v>
      </c>
      <c r="MN5" s="42" t="s">
        <v>30</v>
      </c>
      <c r="MR5" s="42" t="s">
        <v>31</v>
      </c>
      <c r="MV5" s="42" t="s">
        <v>559</v>
      </c>
    </row>
    <row r="6" spans="1:363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N6" s="47">
        <v>2024</v>
      </c>
    </row>
    <row r="7" spans="1:363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 t="s">
        <v>514</v>
      </c>
      <c r="LN7" s="47"/>
    </row>
    <row r="8" spans="1:363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W8" s="129" t="s">
        <v>521</v>
      </c>
    </row>
    <row r="9" spans="1:363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W9" s="129" t="s">
        <v>522</v>
      </c>
    </row>
    <row r="10" spans="1:363" x14ac:dyDescent="0.25">
      <c r="KW10" s="129" t="s">
        <v>527</v>
      </c>
    </row>
    <row r="11" spans="1:363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W11" s="129" t="s">
        <v>551</v>
      </c>
    </row>
    <row r="12" spans="1:363" x14ac:dyDescent="0.25">
      <c r="EA12" s="56"/>
      <c r="EB12" s="56"/>
      <c r="EC12" s="56"/>
      <c r="KW12" s="129" t="s">
        <v>552</v>
      </c>
    </row>
    <row r="13" spans="1:363" x14ac:dyDescent="0.25">
      <c r="DO13" s="53"/>
      <c r="DQ13" s="52"/>
      <c r="KW13" s="129" t="s">
        <v>553</v>
      </c>
      <c r="LT13" s="58"/>
      <c r="LV13" s="58"/>
    </row>
    <row r="14" spans="1:363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W14" s="129" t="s">
        <v>555</v>
      </c>
      <c r="LT14" s="58"/>
      <c r="LV14" s="58"/>
    </row>
    <row r="15" spans="1:363" x14ac:dyDescent="0.25">
      <c r="DO15" s="53"/>
      <c r="DQ15" s="52"/>
      <c r="DY15" s="58"/>
      <c r="DZ15" s="57"/>
      <c r="KW15" s="129" t="s">
        <v>556</v>
      </c>
      <c r="LT15" s="58"/>
      <c r="LV15" s="58"/>
    </row>
    <row r="16" spans="1:363" x14ac:dyDescent="0.25">
      <c r="DO16" s="53"/>
      <c r="DQ16" s="52"/>
      <c r="DY16" s="58"/>
      <c r="DZ16" s="57"/>
      <c r="KW16" s="129" t="s">
        <v>557</v>
      </c>
      <c r="LT16" s="58"/>
      <c r="LV16" s="58"/>
    </row>
    <row r="17" spans="119:334" x14ac:dyDescent="0.25">
      <c r="DO17" s="53"/>
      <c r="DQ17" s="52"/>
      <c r="DY17" s="58"/>
      <c r="DZ17" s="57"/>
      <c r="KW17" s="169" t="s">
        <v>558</v>
      </c>
      <c r="LT17" s="58"/>
      <c r="LV17" s="58"/>
    </row>
    <row r="18" spans="119:334" x14ac:dyDescent="0.25">
      <c r="DO18" s="53"/>
      <c r="DQ18" s="52"/>
      <c r="DY18" s="58"/>
      <c r="DZ18" s="57"/>
      <c r="KW18" s="58"/>
      <c r="LT18" s="58"/>
      <c r="LV18" s="58"/>
    </row>
    <row r="19" spans="119:334" x14ac:dyDescent="0.25">
      <c r="DO19" s="53"/>
      <c r="DQ19" s="52"/>
      <c r="DY19" s="58"/>
      <c r="DZ19" s="57"/>
      <c r="KW19" s="58"/>
      <c r="LT19" s="58"/>
      <c r="LV19" s="58"/>
    </row>
    <row r="20" spans="119:334" x14ac:dyDescent="0.25">
      <c r="DO20" s="53"/>
      <c r="DQ20" s="52"/>
      <c r="DY20" s="58"/>
      <c r="DZ20" s="57"/>
      <c r="EP20" s="55"/>
      <c r="IH20" s="58"/>
      <c r="KW20" s="58"/>
      <c r="LT20" s="58"/>
      <c r="LV20" s="58"/>
    </row>
    <row r="21" spans="119:334" x14ac:dyDescent="0.25">
      <c r="DO21" s="53"/>
      <c r="DQ21" s="52"/>
      <c r="DY21" s="58"/>
      <c r="DZ21" s="57"/>
      <c r="EP21" s="55"/>
      <c r="IH21" s="58"/>
      <c r="KW21" s="58"/>
      <c r="LT21" s="58"/>
      <c r="LV21" s="58"/>
    </row>
    <row r="22" spans="119:334" x14ac:dyDescent="0.25">
      <c r="DO22" s="53"/>
      <c r="DQ22" s="52"/>
      <c r="DY22" s="58"/>
      <c r="DZ22" s="57"/>
      <c r="EP22" s="55"/>
      <c r="IH22" s="58"/>
      <c r="KW22" s="58"/>
      <c r="LT22" s="58"/>
      <c r="LV22" s="58"/>
    </row>
    <row r="23" spans="119:334" x14ac:dyDescent="0.25">
      <c r="DO23" s="53"/>
      <c r="DQ23" s="52"/>
      <c r="DY23" s="58"/>
      <c r="DZ23" s="57"/>
      <c r="EP23" s="55"/>
      <c r="IH23" s="58"/>
      <c r="KW23" s="58"/>
      <c r="LT23" s="58"/>
      <c r="LV23" s="58"/>
    </row>
    <row r="24" spans="119:334" x14ac:dyDescent="0.25">
      <c r="DO24" s="53"/>
      <c r="DQ24" s="52"/>
      <c r="DY24" s="58"/>
      <c r="DZ24" s="57"/>
      <c r="EP24" s="55"/>
      <c r="IH24" s="58"/>
      <c r="KW24" s="58"/>
      <c r="LT24" s="58"/>
      <c r="LV24" s="58"/>
    </row>
    <row r="25" spans="119:334" x14ac:dyDescent="0.25">
      <c r="DO25" s="53"/>
      <c r="DQ25" s="52"/>
      <c r="DY25" s="58"/>
      <c r="DZ25" s="57"/>
      <c r="EZ25" s="53"/>
      <c r="IH25" s="58"/>
      <c r="KW25" s="58"/>
      <c r="LT25" s="58"/>
      <c r="LV25" s="58"/>
    </row>
    <row r="26" spans="119:334" x14ac:dyDescent="0.25">
      <c r="DO26" s="53"/>
      <c r="DQ26" s="52"/>
      <c r="DY26" s="58"/>
      <c r="DZ26" s="57"/>
      <c r="IH26" s="58"/>
      <c r="KW26" s="58"/>
      <c r="LT26" s="58"/>
      <c r="LV26" s="58"/>
    </row>
    <row r="27" spans="119:334" x14ac:dyDescent="0.25">
      <c r="DO27" s="53"/>
      <c r="DQ27" s="52"/>
      <c r="DY27" s="58"/>
      <c r="DZ27" s="57"/>
      <c r="IH27" s="58"/>
      <c r="KW27" s="58"/>
      <c r="LT27" s="58"/>
      <c r="LV27" s="58"/>
    </row>
    <row r="28" spans="119:334" x14ac:dyDescent="0.25">
      <c r="DO28" s="53"/>
      <c r="DQ28" s="52"/>
      <c r="DY28" s="58"/>
      <c r="DZ28" s="57"/>
      <c r="IH28" s="58"/>
      <c r="KW28" s="58"/>
      <c r="LT28" s="58"/>
      <c r="LV28" s="58"/>
    </row>
    <row r="29" spans="119:334" x14ac:dyDescent="0.25">
      <c r="DO29" s="53"/>
      <c r="DQ29" s="52"/>
      <c r="DY29" s="58"/>
      <c r="DZ29" s="57"/>
      <c r="IH29" s="58"/>
      <c r="KW29" s="58"/>
      <c r="LT29" s="58"/>
      <c r="LV29" s="58"/>
    </row>
    <row r="30" spans="119:334" x14ac:dyDescent="0.25">
      <c r="DO30" s="53"/>
      <c r="DQ30" s="52"/>
      <c r="DY30" s="58"/>
      <c r="DZ30" s="57"/>
      <c r="IH30" s="58"/>
      <c r="KW30" s="58"/>
      <c r="LT30" s="58"/>
      <c r="LV30" s="58"/>
    </row>
    <row r="31" spans="119:334" x14ac:dyDescent="0.25">
      <c r="DO31" s="53"/>
      <c r="DQ31" s="52"/>
      <c r="DY31" s="58"/>
      <c r="DZ31" s="57"/>
      <c r="IH31" s="58"/>
      <c r="KW31" s="58"/>
      <c r="LT31" s="58"/>
      <c r="LV31" s="58"/>
    </row>
    <row r="32" spans="119:334" x14ac:dyDescent="0.25">
      <c r="DO32" s="53"/>
      <c r="DQ32" s="52"/>
      <c r="DY32" s="58"/>
      <c r="DZ32" s="57"/>
      <c r="IH32" s="58"/>
      <c r="KW32" s="58"/>
      <c r="LT32" s="58"/>
      <c r="LV32" s="58"/>
    </row>
    <row r="33" spans="119:334" x14ac:dyDescent="0.25">
      <c r="DO33" s="53"/>
      <c r="DQ33" s="52"/>
      <c r="DY33" s="58"/>
      <c r="DZ33" s="57"/>
      <c r="IH33" s="58"/>
      <c r="KW33" s="58"/>
      <c r="LT33" s="58"/>
      <c r="LV33" s="58"/>
    </row>
    <row r="34" spans="119:334" x14ac:dyDescent="0.25">
      <c r="DO34" s="53"/>
      <c r="DQ34" s="52"/>
      <c r="DY34" s="58"/>
      <c r="DZ34" s="57"/>
      <c r="IH34" s="58"/>
      <c r="KW34" s="58"/>
      <c r="LT34" s="58"/>
      <c r="LV34" s="58"/>
    </row>
    <row r="35" spans="119:334" x14ac:dyDescent="0.25">
      <c r="DO35" s="53"/>
      <c r="DQ35" s="52"/>
      <c r="DY35" s="58"/>
      <c r="DZ35" s="57"/>
      <c r="IH35" s="58"/>
      <c r="KW35" s="58"/>
      <c r="LT35" s="58"/>
      <c r="LV35" s="58"/>
    </row>
    <row r="36" spans="119:334" x14ac:dyDescent="0.25">
      <c r="DQ36" s="52"/>
      <c r="DY36" s="58"/>
      <c r="DZ36" s="57"/>
      <c r="IH36" s="58"/>
      <c r="KW36" s="58"/>
      <c r="LT36" s="58"/>
      <c r="LV36" s="58"/>
    </row>
    <row r="37" spans="119:334" x14ac:dyDescent="0.25">
      <c r="DQ37" s="52"/>
      <c r="DY37" s="58"/>
      <c r="DZ37" s="57"/>
      <c r="IH37" s="58"/>
      <c r="KW37" s="58"/>
      <c r="LT37" s="58"/>
      <c r="LV37" s="58"/>
    </row>
    <row r="38" spans="119:334" x14ac:dyDescent="0.25">
      <c r="DQ38" s="52"/>
      <c r="DY38" s="58"/>
      <c r="DZ38" s="57"/>
      <c r="IH38" s="58"/>
      <c r="KW38" s="58"/>
      <c r="LT38" s="58"/>
      <c r="LV38" s="58"/>
    </row>
    <row r="39" spans="119:334" x14ac:dyDescent="0.25">
      <c r="DQ39" s="52"/>
      <c r="DY39" s="58"/>
      <c r="DZ39" s="57"/>
      <c r="IH39" s="58"/>
      <c r="KW39" s="58"/>
      <c r="LT39" s="58"/>
      <c r="LV39" s="58"/>
    </row>
    <row r="40" spans="119:334" x14ac:dyDescent="0.25">
      <c r="DQ40" s="52"/>
      <c r="DY40" s="58"/>
      <c r="DZ40" s="57"/>
      <c r="IH40" s="58"/>
      <c r="KW40" s="58"/>
      <c r="LT40" s="58"/>
      <c r="LV40" s="58"/>
    </row>
    <row r="41" spans="119:334" x14ac:dyDescent="0.25">
      <c r="DQ41" s="52"/>
      <c r="DY41" s="58"/>
      <c r="DZ41" s="57"/>
      <c r="IH41" s="58"/>
      <c r="KW41" s="58"/>
      <c r="LT41" s="58"/>
      <c r="LV41" s="58"/>
    </row>
    <row r="42" spans="119:334" x14ac:dyDescent="0.25">
      <c r="DQ42" s="52"/>
      <c r="DY42" s="58"/>
      <c r="DZ42" s="57"/>
      <c r="IH42" s="58"/>
      <c r="KW42" s="58"/>
      <c r="LT42" s="58"/>
      <c r="LV42" s="58"/>
    </row>
    <row r="43" spans="119:334" x14ac:dyDescent="0.25">
      <c r="DQ43" s="52"/>
      <c r="DY43" s="58"/>
      <c r="DZ43" s="57"/>
      <c r="IH43" s="58"/>
      <c r="KW43" s="58"/>
      <c r="LT43" s="58"/>
      <c r="LV43" s="58"/>
    </row>
    <row r="44" spans="119:334" x14ac:dyDescent="0.25">
      <c r="DQ44" s="52"/>
      <c r="DY44" s="58"/>
      <c r="DZ44" s="57"/>
      <c r="IH44" s="58"/>
      <c r="KW44" s="58"/>
      <c r="LT44" s="58"/>
      <c r="LV44" s="58"/>
    </row>
    <row r="45" spans="119:334" x14ac:dyDescent="0.25">
      <c r="DQ45" s="52"/>
      <c r="DY45" s="58"/>
      <c r="DZ45" s="57"/>
      <c r="IH45" s="58"/>
      <c r="KW45" s="58"/>
      <c r="LT45" s="58"/>
      <c r="LV45" s="59"/>
    </row>
    <row r="46" spans="119:334" x14ac:dyDescent="0.25">
      <c r="DQ46" s="52"/>
      <c r="DY46" s="59"/>
      <c r="DZ46" s="57"/>
      <c r="IH46" s="58"/>
      <c r="KW46" s="59"/>
      <c r="LT46" s="58"/>
      <c r="LV46" s="58"/>
    </row>
    <row r="47" spans="119:334" x14ac:dyDescent="0.25">
      <c r="DQ47" s="52"/>
      <c r="DY47" s="58"/>
      <c r="DZ47" s="57"/>
      <c r="IH47" s="58"/>
      <c r="KW47" s="58"/>
      <c r="LT47" s="58"/>
      <c r="LV47" s="58"/>
    </row>
    <row r="48" spans="119:334" x14ac:dyDescent="0.25">
      <c r="DQ48" s="53"/>
      <c r="DY48" s="58"/>
      <c r="DZ48" s="57"/>
      <c r="IH48" s="58"/>
      <c r="KW48" s="58"/>
      <c r="LT48" s="59"/>
      <c r="LV48" s="58"/>
    </row>
    <row r="49" spans="129:334" x14ac:dyDescent="0.25">
      <c r="DY49" s="58"/>
      <c r="DZ49" s="57"/>
      <c r="IH49" s="58"/>
      <c r="KW49" s="58"/>
      <c r="LT49" s="58"/>
      <c r="LV49" s="58"/>
    </row>
    <row r="50" spans="129:334" x14ac:dyDescent="0.25">
      <c r="DY50" s="58"/>
      <c r="DZ50" s="57"/>
      <c r="IH50" s="58"/>
      <c r="KW50" s="58"/>
      <c r="LT50" s="58"/>
      <c r="LV50" s="58"/>
    </row>
    <row r="51" spans="129:334" x14ac:dyDescent="0.25">
      <c r="DY51" s="58"/>
      <c r="DZ51" s="57"/>
      <c r="IH51" s="58"/>
      <c r="KW51" s="58"/>
      <c r="LT51" s="58"/>
      <c r="LV51" s="58"/>
    </row>
    <row r="52" spans="129:334" x14ac:dyDescent="0.25">
      <c r="DY52" s="58"/>
      <c r="DZ52" s="57"/>
      <c r="IH52" s="58"/>
      <c r="KW52" s="58"/>
      <c r="LT52" s="58"/>
      <c r="LV52" s="58"/>
    </row>
    <row r="53" spans="129:334" x14ac:dyDescent="0.25">
      <c r="DZ53" s="57"/>
      <c r="IH53" s="59"/>
      <c r="KW53" s="58"/>
      <c r="LT53" s="58"/>
      <c r="LV53" s="58"/>
    </row>
    <row r="54" spans="129:334" x14ac:dyDescent="0.25">
      <c r="DZ54" s="57"/>
      <c r="IH54" s="58"/>
      <c r="KW54" s="58"/>
      <c r="LT54" s="58"/>
      <c r="LV54" s="58"/>
    </row>
    <row r="55" spans="129:334" x14ac:dyDescent="0.25">
      <c r="IH55" s="58"/>
      <c r="KW55" s="58"/>
      <c r="LT55" s="58"/>
      <c r="LV55" s="58"/>
    </row>
    <row r="56" spans="129:334" x14ac:dyDescent="0.25">
      <c r="IH56" s="58"/>
      <c r="KW56" s="58"/>
      <c r="LT56" s="58"/>
      <c r="LV56" s="58"/>
    </row>
    <row r="57" spans="129:334" x14ac:dyDescent="0.25">
      <c r="IH57" s="58"/>
      <c r="KW57" s="58"/>
      <c r="LT57" s="58"/>
      <c r="LV57" s="58"/>
    </row>
    <row r="58" spans="129:334" x14ac:dyDescent="0.25">
      <c r="IH58" s="58"/>
      <c r="KW58" s="58"/>
      <c r="LT58" s="58"/>
      <c r="LV58" s="58"/>
    </row>
    <row r="59" spans="129:334" x14ac:dyDescent="0.25">
      <c r="IH59" s="58"/>
      <c r="KW59" s="58"/>
      <c r="LT59" s="58"/>
      <c r="LV59" s="58"/>
    </row>
    <row r="60" spans="129:334" x14ac:dyDescent="0.25">
      <c r="IH60" s="58"/>
      <c r="KW60" s="58"/>
      <c r="LT60" s="58"/>
      <c r="LV60" s="58"/>
    </row>
    <row r="61" spans="129:334" x14ac:dyDescent="0.25">
      <c r="IH61" s="58"/>
      <c r="KW61" s="58"/>
      <c r="LT61" s="58"/>
      <c r="LV61" s="58"/>
    </row>
    <row r="62" spans="129:334" x14ac:dyDescent="0.25">
      <c r="IH62" s="58"/>
      <c r="KW62" s="58"/>
      <c r="LT62" s="58"/>
      <c r="LV62" s="58"/>
    </row>
    <row r="63" spans="129:334" x14ac:dyDescent="0.25">
      <c r="IH63" s="58"/>
      <c r="LT63" s="58"/>
    </row>
    <row r="64" spans="129:334" x14ac:dyDescent="0.25">
      <c r="IH64" s="58"/>
      <c r="LT64" s="58"/>
    </row>
    <row r="65" spans="332:332" x14ac:dyDescent="0.25">
      <c r="LT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RE3" activePane="bottomRight" state="frozen"/>
      <selection pane="topRight" activeCell="D1" sqref="D1"/>
      <selection pane="bottomLeft" activeCell="A3" sqref="A3"/>
      <selection pane="bottomRight" activeCell="ARR3" sqref="ARR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2" t="s">
        <v>43</v>
      </c>
      <c r="F1" s="192"/>
      <c r="G1" s="192"/>
      <c r="H1" s="192"/>
      <c r="I1" s="192" t="s">
        <v>44</v>
      </c>
      <c r="J1" s="192"/>
      <c r="K1" s="192"/>
      <c r="L1" s="192"/>
      <c r="M1" s="192" t="s">
        <v>45</v>
      </c>
      <c r="N1" s="192"/>
      <c r="O1" s="192"/>
      <c r="P1" s="192"/>
      <c r="Q1" s="192" t="s">
        <v>46</v>
      </c>
      <c r="R1" s="192"/>
      <c r="S1" s="192"/>
      <c r="T1" s="192"/>
      <c r="U1" s="192"/>
      <c r="V1" s="192"/>
      <c r="W1" s="192"/>
      <c r="X1" s="192"/>
      <c r="Y1" s="192" t="s">
        <v>47</v>
      </c>
      <c r="Z1" s="192"/>
      <c r="AA1" s="192"/>
      <c r="AB1" s="192"/>
      <c r="AC1" s="192"/>
      <c r="AD1" s="192"/>
      <c r="AE1" s="192"/>
      <c r="AF1" s="192"/>
      <c r="AG1" s="192" t="s">
        <v>48</v>
      </c>
      <c r="AH1" s="192"/>
      <c r="AI1" s="192"/>
      <c r="AJ1" s="192"/>
      <c r="AK1" s="192"/>
      <c r="AL1" s="192"/>
      <c r="AM1" s="192"/>
      <c r="AN1" s="192"/>
      <c r="AO1" s="192" t="s">
        <v>49</v>
      </c>
      <c r="AP1" s="192"/>
      <c r="AQ1" s="192"/>
      <c r="AR1" s="192"/>
      <c r="AS1" s="192"/>
      <c r="AT1" s="192"/>
      <c r="AU1" s="192"/>
      <c r="AV1" s="192"/>
      <c r="AW1" s="192" t="s">
        <v>50</v>
      </c>
      <c r="AX1" s="192"/>
      <c r="AY1" s="192"/>
      <c r="AZ1" s="192"/>
      <c r="BA1" s="192"/>
      <c r="BB1" s="192"/>
      <c r="BC1" s="192"/>
      <c r="BD1" s="192"/>
      <c r="BE1" s="192" t="s">
        <v>51</v>
      </c>
      <c r="BF1" s="192"/>
      <c r="BG1" s="192"/>
      <c r="BH1" s="192"/>
      <c r="BI1" s="192"/>
      <c r="BJ1" s="192"/>
      <c r="BK1" s="192"/>
      <c r="BL1" s="192"/>
      <c r="BM1" s="192" t="s">
        <v>52</v>
      </c>
      <c r="BN1" s="192"/>
      <c r="BO1" s="192"/>
      <c r="BP1" s="192"/>
      <c r="BQ1" s="192"/>
      <c r="BR1" s="192"/>
      <c r="BS1" s="192"/>
      <c r="BT1" s="192"/>
      <c r="BU1" s="192" t="s">
        <v>53</v>
      </c>
      <c r="BV1" s="192"/>
      <c r="BW1" s="192"/>
      <c r="BX1" s="192"/>
      <c r="BY1" s="192"/>
      <c r="BZ1" s="192"/>
      <c r="CA1" s="192"/>
      <c r="CB1" s="192"/>
      <c r="CC1" s="192" t="s">
        <v>54</v>
      </c>
      <c r="CD1" s="192"/>
      <c r="CE1" s="192"/>
      <c r="CF1" s="192"/>
      <c r="CG1" s="192"/>
      <c r="CH1" s="192"/>
      <c r="CI1" s="192"/>
      <c r="CJ1" s="192"/>
      <c r="CK1" s="192" t="s">
        <v>55</v>
      </c>
      <c r="CL1" s="192"/>
      <c r="CM1" s="192"/>
      <c r="CN1" s="192"/>
      <c r="CO1" s="192"/>
      <c r="CP1" s="192"/>
      <c r="CQ1" s="192"/>
      <c r="CR1" s="192"/>
      <c r="CS1" s="192" t="s">
        <v>56</v>
      </c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 t="s">
        <v>57</v>
      </c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 t="s">
        <v>58</v>
      </c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 t="s">
        <v>59</v>
      </c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 t="s">
        <v>60</v>
      </c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 t="s">
        <v>61</v>
      </c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 t="s">
        <v>62</v>
      </c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 t="s">
        <v>63</v>
      </c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 t="s">
        <v>64</v>
      </c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 t="s">
        <v>65</v>
      </c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 t="s">
        <v>66</v>
      </c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 t="s">
        <v>67</v>
      </c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 t="s">
        <v>68</v>
      </c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 t="s">
        <v>69</v>
      </c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 t="s">
        <v>70</v>
      </c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 t="s">
        <v>71</v>
      </c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 t="s">
        <v>72</v>
      </c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 t="s">
        <v>73</v>
      </c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 t="s">
        <v>74</v>
      </c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 t="s">
        <v>75</v>
      </c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 t="s">
        <v>76</v>
      </c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 t="s">
        <v>77</v>
      </c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 t="s">
        <v>78</v>
      </c>
      <c r="MX1" s="192"/>
      <c r="MY1" s="192"/>
      <c r="MZ1" s="192"/>
      <c r="NA1" s="192"/>
      <c r="NB1" s="192"/>
      <c r="NC1" s="192"/>
      <c r="ND1" s="192"/>
      <c r="NE1" s="192"/>
      <c r="NF1" s="192"/>
      <c r="NG1" s="179" t="s">
        <v>79</v>
      </c>
      <c r="NH1" s="177"/>
      <c r="NI1" s="177"/>
      <c r="NJ1" s="178"/>
      <c r="NK1" s="179" t="s">
        <v>80</v>
      </c>
      <c r="NL1" s="177"/>
      <c r="NM1" s="177"/>
      <c r="NN1" s="177"/>
      <c r="NO1" s="178"/>
      <c r="NP1" s="179" t="s">
        <v>81</v>
      </c>
      <c r="NQ1" s="177"/>
      <c r="NR1" s="178"/>
      <c r="NS1" s="176" t="s">
        <v>82</v>
      </c>
      <c r="NT1" s="177"/>
      <c r="NU1" s="177"/>
      <c r="NV1" s="178"/>
      <c r="NW1" s="179" t="s">
        <v>83</v>
      </c>
      <c r="NX1" s="177"/>
      <c r="NY1" s="177"/>
      <c r="NZ1" s="178"/>
      <c r="OA1" s="179" t="s">
        <v>84</v>
      </c>
      <c r="OB1" s="177"/>
      <c r="OC1" s="177"/>
      <c r="OD1" s="178"/>
      <c r="OE1" s="180" t="s">
        <v>85</v>
      </c>
      <c r="OF1" s="181"/>
      <c r="OG1" s="181"/>
      <c r="OH1" s="182"/>
      <c r="OI1" s="183" t="s">
        <v>86</v>
      </c>
      <c r="OJ1" s="181"/>
      <c r="OK1" s="181"/>
      <c r="OL1" s="181"/>
      <c r="OM1" s="182"/>
      <c r="ON1" s="183" t="s">
        <v>87</v>
      </c>
      <c r="OO1" s="181"/>
      <c r="OP1" s="182"/>
      <c r="OQ1" s="180" t="s">
        <v>88</v>
      </c>
      <c r="OR1" s="181"/>
      <c r="OS1" s="181"/>
      <c r="OT1" s="182"/>
      <c r="OU1" s="183" t="s">
        <v>89</v>
      </c>
      <c r="OV1" s="181"/>
      <c r="OW1" s="181"/>
      <c r="OX1" s="181"/>
      <c r="OY1" s="182"/>
      <c r="OZ1" s="183" t="s">
        <v>90</v>
      </c>
      <c r="PA1" s="181"/>
      <c r="PB1" s="182"/>
      <c r="PC1" s="176" t="s">
        <v>91</v>
      </c>
      <c r="PD1" s="177"/>
      <c r="PE1" s="177"/>
      <c r="PF1" s="178"/>
      <c r="PG1" s="179" t="s">
        <v>92</v>
      </c>
      <c r="PH1" s="177"/>
      <c r="PI1" s="177"/>
      <c r="PJ1" s="177"/>
      <c r="PK1" s="178"/>
      <c r="PL1" s="179" t="s">
        <v>93</v>
      </c>
      <c r="PM1" s="177"/>
      <c r="PN1" s="178"/>
      <c r="PO1" s="176" t="s">
        <v>94</v>
      </c>
      <c r="PP1" s="177"/>
      <c r="PQ1" s="177"/>
      <c r="PR1" s="177"/>
      <c r="PS1" s="178"/>
      <c r="PT1" s="179" t="s">
        <v>95</v>
      </c>
      <c r="PU1" s="177"/>
      <c r="PV1" s="177"/>
      <c r="PW1" s="178"/>
      <c r="PX1" s="179" t="s">
        <v>96</v>
      </c>
      <c r="PY1" s="177"/>
      <c r="PZ1" s="178"/>
      <c r="QA1" s="180" t="s">
        <v>97</v>
      </c>
      <c r="QB1" s="181"/>
      <c r="QC1" s="181"/>
      <c r="QD1" s="182"/>
      <c r="QE1" s="183" t="s">
        <v>98</v>
      </c>
      <c r="QF1" s="181"/>
      <c r="QG1" s="181"/>
      <c r="QH1" s="181"/>
      <c r="QI1" s="182"/>
      <c r="QJ1" s="183" t="s">
        <v>99</v>
      </c>
      <c r="QK1" s="181"/>
      <c r="QL1" s="182"/>
      <c r="QM1" s="180" t="s">
        <v>100</v>
      </c>
      <c r="QN1" s="181"/>
      <c r="QO1" s="181"/>
      <c r="QP1" s="182"/>
      <c r="QQ1" s="183" t="s">
        <v>101</v>
      </c>
      <c r="QR1" s="181"/>
      <c r="QS1" s="181"/>
      <c r="QT1" s="181"/>
      <c r="QU1" s="182"/>
      <c r="QV1" s="183" t="s">
        <v>102</v>
      </c>
      <c r="QW1" s="181"/>
      <c r="QX1" s="182"/>
      <c r="QY1" s="176" t="s">
        <v>103</v>
      </c>
      <c r="QZ1" s="177"/>
      <c r="RA1" s="177"/>
      <c r="RB1" s="177"/>
      <c r="RC1" s="178"/>
      <c r="RD1" s="179" t="s">
        <v>104</v>
      </c>
      <c r="RE1" s="177"/>
      <c r="RF1" s="177"/>
      <c r="RG1" s="178"/>
      <c r="RH1" s="179" t="s">
        <v>105</v>
      </c>
      <c r="RI1" s="177"/>
      <c r="RJ1" s="178"/>
      <c r="RK1" s="173" t="s">
        <v>106</v>
      </c>
      <c r="RL1" s="174"/>
      <c r="RM1" s="174"/>
      <c r="RN1" s="186"/>
      <c r="RO1" s="173" t="s">
        <v>107</v>
      </c>
      <c r="RP1" s="174"/>
      <c r="RQ1" s="174"/>
      <c r="RR1" s="186"/>
      <c r="RS1" s="173" t="s">
        <v>108</v>
      </c>
      <c r="RT1" s="174"/>
      <c r="RU1" s="174"/>
      <c r="RV1" s="186"/>
      <c r="RW1" s="173" t="s">
        <v>109</v>
      </c>
      <c r="RX1" s="174"/>
      <c r="RY1" s="174"/>
      <c r="RZ1" s="186"/>
      <c r="SA1" s="173" t="s">
        <v>110</v>
      </c>
      <c r="SB1" s="174"/>
      <c r="SC1" s="174"/>
      <c r="SD1" s="186"/>
      <c r="SE1" s="186"/>
      <c r="SF1" s="173" t="s">
        <v>111</v>
      </c>
      <c r="SG1" s="184"/>
      <c r="SH1" s="184"/>
      <c r="SI1" s="173" t="s">
        <v>112</v>
      </c>
      <c r="SJ1" s="174"/>
      <c r="SK1" s="174"/>
      <c r="SL1" s="186"/>
      <c r="SM1" s="186"/>
      <c r="SN1" s="173" t="s">
        <v>113</v>
      </c>
      <c r="SO1" s="174"/>
      <c r="SP1" s="174"/>
      <c r="SQ1" s="186"/>
      <c r="SR1" s="173" t="s">
        <v>114</v>
      </c>
      <c r="SS1" s="184"/>
      <c r="ST1" s="184"/>
      <c r="SU1" s="173" t="s">
        <v>115</v>
      </c>
      <c r="SV1" s="174"/>
      <c r="SW1" s="174"/>
      <c r="SX1" s="186"/>
      <c r="SY1" s="186"/>
      <c r="SZ1" s="173" t="s">
        <v>116</v>
      </c>
      <c r="TA1" s="174"/>
      <c r="TB1" s="174"/>
      <c r="TC1" s="186"/>
      <c r="TD1" s="173" t="s">
        <v>117</v>
      </c>
      <c r="TE1" s="174"/>
      <c r="TF1" s="175"/>
      <c r="TG1" s="173" t="s">
        <v>118</v>
      </c>
      <c r="TH1" s="174"/>
      <c r="TI1" s="174"/>
      <c r="TJ1" s="186"/>
      <c r="TK1" s="173" t="s">
        <v>119</v>
      </c>
      <c r="TL1" s="174"/>
      <c r="TM1" s="174"/>
      <c r="TN1" s="186"/>
      <c r="TO1" s="173" t="s">
        <v>120</v>
      </c>
      <c r="TP1" s="174"/>
      <c r="TQ1" s="174"/>
      <c r="TR1" s="186"/>
      <c r="TS1" s="173" t="s">
        <v>121</v>
      </c>
      <c r="TT1" s="174"/>
      <c r="TU1" s="174"/>
      <c r="TV1" s="186"/>
      <c r="TW1" s="173" t="s">
        <v>122</v>
      </c>
      <c r="TX1" s="184"/>
      <c r="TY1" s="184"/>
      <c r="TZ1" s="185"/>
      <c r="UA1" s="173" t="s">
        <v>123</v>
      </c>
      <c r="UB1" s="184"/>
      <c r="UC1" s="184"/>
      <c r="UD1" s="184"/>
      <c r="UE1" s="173" t="s">
        <v>124</v>
      </c>
      <c r="UF1" s="184"/>
      <c r="UG1" s="184"/>
      <c r="UH1" s="184"/>
      <c r="UI1" s="185"/>
      <c r="UJ1" s="173" t="s">
        <v>125</v>
      </c>
      <c r="UK1" s="184"/>
      <c r="UL1" s="184"/>
      <c r="UM1" s="173" t="s">
        <v>126</v>
      </c>
      <c r="UN1" s="184"/>
      <c r="UO1" s="184"/>
      <c r="UP1" s="184"/>
      <c r="UQ1" s="184"/>
      <c r="UR1" s="173" t="s">
        <v>127</v>
      </c>
      <c r="US1" s="174"/>
      <c r="UT1" s="174"/>
      <c r="UU1" s="186"/>
      <c r="UV1" s="173" t="s">
        <v>128</v>
      </c>
      <c r="UW1" s="174"/>
      <c r="UX1" s="174"/>
      <c r="UY1" s="186"/>
      <c r="UZ1" s="173" t="s">
        <v>129</v>
      </c>
      <c r="VA1" s="174"/>
      <c r="VB1" s="175"/>
      <c r="VC1" s="173" t="s">
        <v>130</v>
      </c>
      <c r="VD1" s="174"/>
      <c r="VE1" s="174"/>
      <c r="VF1" s="186"/>
      <c r="VG1" s="173" t="s">
        <v>131</v>
      </c>
      <c r="VH1" s="174"/>
      <c r="VI1" s="174"/>
      <c r="VJ1" s="186"/>
      <c r="VK1" s="173" t="s">
        <v>132</v>
      </c>
      <c r="VL1" s="174"/>
      <c r="VM1" s="174"/>
      <c r="VN1" s="184"/>
      <c r="VO1" s="185"/>
      <c r="VP1" s="173" t="s">
        <v>133</v>
      </c>
      <c r="VQ1" s="186"/>
      <c r="VR1" s="186"/>
      <c r="VS1" s="187"/>
      <c r="VT1" s="173" t="s">
        <v>134</v>
      </c>
      <c r="VU1" s="186"/>
      <c r="VV1" s="186"/>
      <c r="VW1" s="187"/>
      <c r="VX1" s="173" t="s">
        <v>135</v>
      </c>
      <c r="VY1" s="184"/>
      <c r="VZ1" s="184"/>
      <c r="WA1" s="185"/>
      <c r="WB1" s="173" t="s">
        <v>136</v>
      </c>
      <c r="WC1" s="174"/>
      <c r="WD1" s="174"/>
      <c r="WE1" s="186"/>
      <c r="WF1" s="173" t="s">
        <v>137</v>
      </c>
      <c r="WG1" s="184"/>
      <c r="WH1" s="184"/>
      <c r="WI1" s="185"/>
      <c r="WJ1" s="173" t="s">
        <v>138</v>
      </c>
      <c r="WK1" s="174"/>
      <c r="WL1" s="174"/>
      <c r="WM1" s="174"/>
      <c r="WN1" s="186"/>
      <c r="WO1" s="173" t="s">
        <v>139</v>
      </c>
      <c r="WP1" s="174"/>
      <c r="WQ1" s="174"/>
      <c r="WR1" s="186"/>
      <c r="WS1" s="173" t="s">
        <v>140</v>
      </c>
      <c r="WT1" s="184"/>
      <c r="WU1" s="184"/>
      <c r="WV1" s="185"/>
      <c r="WW1" s="173" t="s">
        <v>141</v>
      </c>
      <c r="WX1" s="184"/>
      <c r="WY1" s="184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6"/>
      <c r="XH1" s="173" t="s">
        <v>144</v>
      </c>
      <c r="XI1" s="174"/>
      <c r="XJ1" s="174"/>
      <c r="XK1" s="174"/>
      <c r="XL1" s="184"/>
      <c r="XM1" s="173" t="s">
        <v>145</v>
      </c>
      <c r="XN1" s="186"/>
      <c r="XO1" s="186"/>
      <c r="XP1" s="187"/>
      <c r="XQ1" s="173" t="s">
        <v>146</v>
      </c>
      <c r="XR1" s="186"/>
      <c r="XS1" s="186"/>
      <c r="XT1" s="187"/>
      <c r="XU1" s="173" t="s">
        <v>147</v>
      </c>
      <c r="XV1" s="184"/>
      <c r="XW1" s="184"/>
      <c r="XX1" s="184"/>
      <c r="XY1" s="185"/>
      <c r="XZ1" s="173" t="s">
        <v>148</v>
      </c>
      <c r="YA1" s="174"/>
      <c r="YB1" s="174"/>
      <c r="YC1" s="186"/>
      <c r="YD1" s="173" t="s">
        <v>149</v>
      </c>
      <c r="YE1" s="184"/>
      <c r="YF1" s="184"/>
      <c r="YG1" s="184"/>
      <c r="YH1" s="185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6"/>
      <c r="YQ1" s="173" t="s">
        <v>152</v>
      </c>
      <c r="YR1" s="184"/>
      <c r="YS1" s="184"/>
      <c r="YT1" s="184"/>
      <c r="YU1" s="185"/>
      <c r="YV1" s="173" t="s">
        <v>153</v>
      </c>
      <c r="YW1" s="184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6"/>
      <c r="ZF1" s="173" t="s">
        <v>156</v>
      </c>
      <c r="ZG1" s="174"/>
      <c r="ZH1" s="174"/>
      <c r="ZI1" s="174"/>
      <c r="ZJ1" s="184"/>
      <c r="ZK1" s="173" t="s">
        <v>157</v>
      </c>
      <c r="ZL1" s="186"/>
      <c r="ZM1" s="186"/>
      <c r="ZN1" s="187"/>
      <c r="ZO1" s="173" t="s">
        <v>158</v>
      </c>
      <c r="ZP1" s="186"/>
      <c r="ZQ1" s="186"/>
      <c r="ZR1" s="186"/>
      <c r="ZS1" s="187"/>
      <c r="ZT1" s="173" t="s">
        <v>159</v>
      </c>
      <c r="ZU1" s="184"/>
      <c r="ZV1" s="184"/>
      <c r="ZW1" s="185"/>
      <c r="ZX1" s="173" t="s">
        <v>160</v>
      </c>
      <c r="ZY1" s="174"/>
      <c r="ZZ1" s="174"/>
      <c r="AAA1" s="186"/>
      <c r="AAB1" s="173" t="s">
        <v>161</v>
      </c>
      <c r="AAC1" s="184"/>
      <c r="AAD1" s="184"/>
      <c r="AAE1" s="184"/>
      <c r="AAF1" s="185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6"/>
      <c r="AAO1" s="173" t="s">
        <v>164</v>
      </c>
      <c r="AAP1" s="184"/>
      <c r="AAQ1" s="184"/>
      <c r="AAR1" s="184"/>
      <c r="AAS1" s="185"/>
      <c r="AAT1" s="173" t="s">
        <v>165</v>
      </c>
      <c r="AAU1" s="185"/>
      <c r="AAV1" s="177" t="s">
        <v>166</v>
      </c>
      <c r="AAW1" s="177"/>
      <c r="AAX1" s="177"/>
      <c r="AAY1" s="177"/>
      <c r="AAZ1" s="178"/>
      <c r="ABA1" s="179" t="s">
        <v>167</v>
      </c>
      <c r="ABB1" s="177"/>
      <c r="ABC1" s="177"/>
      <c r="ABD1" s="178"/>
      <c r="ABE1" s="179" t="s">
        <v>168</v>
      </c>
      <c r="ABF1" s="177"/>
      <c r="ABG1" s="177"/>
      <c r="ABH1" s="178"/>
      <c r="ABI1" s="180" t="s">
        <v>169</v>
      </c>
      <c r="ABJ1" s="181"/>
      <c r="ABK1" s="181"/>
      <c r="ABL1" s="182"/>
      <c r="ABM1" s="183" t="s">
        <v>170</v>
      </c>
      <c r="ABN1" s="181"/>
      <c r="ABO1" s="181"/>
      <c r="ABP1" s="181"/>
      <c r="ABQ1" s="182"/>
      <c r="ABR1" s="183" t="s">
        <v>171</v>
      </c>
      <c r="ABS1" s="181"/>
      <c r="ABT1" s="181"/>
      <c r="ABU1" s="182"/>
      <c r="ABV1" s="180" t="s">
        <v>172</v>
      </c>
      <c r="ABW1" s="181"/>
      <c r="ABX1" s="181"/>
      <c r="ABY1" s="181"/>
      <c r="ABZ1" s="182"/>
      <c r="ACA1" s="183" t="s">
        <v>173</v>
      </c>
      <c r="ACB1" s="181"/>
      <c r="ACC1" s="181"/>
      <c r="ACD1" s="181"/>
      <c r="ACE1" s="183" t="s">
        <v>174</v>
      </c>
      <c r="ACF1" s="181"/>
      <c r="ACG1" s="181"/>
      <c r="ACH1" s="182"/>
      <c r="ACI1" s="176" t="s">
        <v>175</v>
      </c>
      <c r="ACJ1" s="177"/>
      <c r="ACK1" s="177"/>
      <c r="ACL1" s="177"/>
      <c r="ACM1" s="178"/>
      <c r="ACN1" s="179" t="s">
        <v>176</v>
      </c>
      <c r="ACO1" s="177"/>
      <c r="ACP1" s="177"/>
      <c r="ACQ1" s="178"/>
      <c r="ACR1" s="179" t="s">
        <v>177</v>
      </c>
      <c r="ACS1" s="178"/>
      <c r="ACT1" s="177" t="s">
        <v>178</v>
      </c>
      <c r="ACU1" s="177"/>
      <c r="ACV1" s="177"/>
      <c r="ACW1" s="177"/>
      <c r="ACX1" s="179" t="s">
        <v>179</v>
      </c>
      <c r="ACY1" s="177"/>
      <c r="ACZ1" s="177"/>
      <c r="ADA1" s="178"/>
      <c r="ADB1" s="179" t="s">
        <v>180</v>
      </c>
      <c r="ADC1" s="177"/>
      <c r="ADD1" s="177"/>
      <c r="ADE1" s="178"/>
      <c r="ADF1" s="180" t="s">
        <v>181</v>
      </c>
      <c r="ADG1" s="181"/>
      <c r="ADH1" s="181"/>
      <c r="ADI1" s="181"/>
      <c r="ADJ1" s="182"/>
      <c r="ADK1" s="181" t="s">
        <v>182</v>
      </c>
      <c r="ADL1" s="181"/>
      <c r="ADM1" s="181"/>
      <c r="ADN1" s="182"/>
      <c r="ADO1" s="183" t="s">
        <v>183</v>
      </c>
      <c r="ADP1" s="181"/>
      <c r="ADQ1" s="181"/>
      <c r="ADR1" s="182"/>
      <c r="ADS1" s="180" t="s">
        <v>184</v>
      </c>
      <c r="ADT1" s="181"/>
      <c r="ADU1" s="181"/>
      <c r="ADV1" s="181"/>
      <c r="ADW1" s="182"/>
      <c r="ADX1" s="183" t="s">
        <v>185</v>
      </c>
      <c r="ADY1" s="181"/>
      <c r="ADZ1" s="181"/>
      <c r="AEA1" s="181"/>
      <c r="AEB1" s="183" t="s">
        <v>186</v>
      </c>
      <c r="AEC1" s="181"/>
      <c r="AED1" s="181"/>
      <c r="AEE1" s="182"/>
      <c r="AEF1" s="176" t="s">
        <v>187</v>
      </c>
      <c r="AEG1" s="177"/>
      <c r="AEH1" s="177"/>
      <c r="AEI1" s="177"/>
      <c r="AEJ1" s="178"/>
      <c r="AEK1" s="179" t="s">
        <v>188</v>
      </c>
      <c r="AEL1" s="177"/>
      <c r="AEM1" s="177"/>
      <c r="AEN1" s="178"/>
      <c r="AEO1" s="179" t="s">
        <v>189</v>
      </c>
      <c r="AEP1" s="177"/>
      <c r="AEQ1" s="177"/>
      <c r="AER1" s="203" t="s">
        <v>190</v>
      </c>
      <c r="AES1" s="177"/>
      <c r="AET1" s="177"/>
      <c r="AEU1" s="178"/>
      <c r="AEV1" s="179" t="s">
        <v>191</v>
      </c>
      <c r="AEW1" s="177"/>
      <c r="AEX1" s="177"/>
      <c r="AEY1" s="178"/>
      <c r="AEZ1" s="179" t="s">
        <v>192</v>
      </c>
      <c r="AFA1" s="177"/>
      <c r="AFB1" s="177"/>
      <c r="AFC1" s="178"/>
      <c r="AFD1" s="180" t="s">
        <v>193</v>
      </c>
      <c r="AFE1" s="181"/>
      <c r="AFF1" s="181"/>
      <c r="AFG1" s="181"/>
      <c r="AFH1" s="182"/>
      <c r="AFI1" s="181" t="s">
        <v>194</v>
      </c>
      <c r="AFJ1" s="181"/>
      <c r="AFK1" s="181"/>
      <c r="AFL1" s="182"/>
      <c r="AFM1" s="183" t="s">
        <v>195</v>
      </c>
      <c r="AFN1" s="181"/>
      <c r="AFO1" s="181"/>
      <c r="AFP1" s="182"/>
      <c r="AFQ1" s="180" t="s">
        <v>196</v>
      </c>
      <c r="AFR1" s="181"/>
      <c r="AFS1" s="181"/>
      <c r="AFT1" s="181"/>
      <c r="AFU1" s="182"/>
      <c r="AFV1" s="183" t="s">
        <v>197</v>
      </c>
      <c r="AFW1" s="181"/>
      <c r="AFX1" s="181"/>
      <c r="AFY1" s="181"/>
      <c r="AFZ1" s="183" t="s">
        <v>198</v>
      </c>
      <c r="AGA1" s="181"/>
      <c r="AGB1" s="181"/>
      <c r="AGC1" s="181"/>
      <c r="AGD1" s="182"/>
      <c r="AGE1" s="176" t="s">
        <v>199</v>
      </c>
      <c r="AGF1" s="177"/>
      <c r="AGG1" s="177"/>
      <c r="AGH1" s="177"/>
      <c r="AGI1" s="179" t="s">
        <v>200</v>
      </c>
      <c r="AGJ1" s="177"/>
      <c r="AGK1" s="177"/>
      <c r="AGL1" s="178"/>
      <c r="AGM1" s="179" t="s">
        <v>201</v>
      </c>
      <c r="AGN1" s="177"/>
      <c r="AGO1" s="177"/>
      <c r="AGP1" s="203" t="s">
        <v>202</v>
      </c>
      <c r="AGQ1" s="177"/>
      <c r="AGR1" s="177"/>
      <c r="AGS1" s="178"/>
      <c r="AGT1" s="179" t="s">
        <v>203</v>
      </c>
      <c r="AGU1" s="177"/>
      <c r="AGV1" s="177"/>
      <c r="AGW1" s="178"/>
      <c r="AGX1" s="179" t="s">
        <v>204</v>
      </c>
      <c r="AGY1" s="177"/>
      <c r="AGZ1" s="177"/>
      <c r="AHA1" s="177"/>
      <c r="AHB1" s="178"/>
      <c r="AHC1" s="183" t="s">
        <v>205</v>
      </c>
      <c r="AHD1" s="181"/>
      <c r="AHE1" s="181"/>
      <c r="AHF1" s="182"/>
      <c r="AHG1" s="181" t="s">
        <v>206</v>
      </c>
      <c r="AHH1" s="181"/>
      <c r="AHI1" s="181"/>
      <c r="AHJ1" s="182"/>
      <c r="AHK1" s="183" t="s">
        <v>207</v>
      </c>
      <c r="AHL1" s="181"/>
      <c r="AHM1" s="181"/>
      <c r="AHN1" s="181"/>
      <c r="AHO1" s="182"/>
      <c r="AHP1" s="180" t="s">
        <v>208</v>
      </c>
      <c r="AHQ1" s="181"/>
      <c r="AHR1" s="181"/>
      <c r="AHS1" s="181"/>
      <c r="AHT1" s="183" t="s">
        <v>209</v>
      </c>
      <c r="AHU1" s="181"/>
      <c r="AHV1" s="181"/>
      <c r="AHW1" s="181"/>
      <c r="AHX1" s="183" t="s">
        <v>210</v>
      </c>
      <c r="AHY1" s="181"/>
      <c r="AHZ1" s="181"/>
      <c r="AIA1" s="181"/>
      <c r="AIB1" s="182"/>
      <c r="AIC1" s="176" t="s">
        <v>211</v>
      </c>
      <c r="AID1" s="177"/>
      <c r="AIE1" s="177"/>
      <c r="AIF1" s="177"/>
      <c r="AIG1" s="179" t="s">
        <v>212</v>
      </c>
      <c r="AIH1" s="177"/>
      <c r="AII1" s="177"/>
      <c r="AIJ1" s="178"/>
      <c r="AIK1" s="179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528</v>
      </c>
      <c r="AQH1" s="172"/>
      <c r="AQI1" s="172"/>
      <c r="AQJ1" s="172"/>
      <c r="AQK1" s="171" t="s">
        <v>529</v>
      </c>
      <c r="AQL1" s="172"/>
      <c r="AQM1" s="172"/>
      <c r="AQN1" s="172"/>
      <c r="AQO1" s="171" t="s">
        <v>530</v>
      </c>
      <c r="AQP1" s="172"/>
      <c r="AQQ1" s="172"/>
      <c r="AQR1" s="172"/>
      <c r="AQS1" s="172"/>
      <c r="AQT1" s="171" t="s">
        <v>531</v>
      </c>
      <c r="AQU1" s="172"/>
      <c r="AQV1" s="172"/>
      <c r="AQW1" s="172"/>
      <c r="AQX1" s="173" t="s">
        <v>532</v>
      </c>
      <c r="AQY1" s="174"/>
      <c r="AQZ1" s="174"/>
      <c r="ARA1" s="174"/>
      <c r="ARB1" s="171" t="s">
        <v>533</v>
      </c>
      <c r="ARC1" s="172"/>
      <c r="ARD1" s="172"/>
      <c r="ARE1" s="172"/>
      <c r="ARF1" s="172"/>
      <c r="ARG1" s="173" t="s">
        <v>534</v>
      </c>
      <c r="ARH1" s="174"/>
      <c r="ARI1" s="174"/>
      <c r="ARJ1" s="174"/>
      <c r="ARK1" s="173" t="s">
        <v>535</v>
      </c>
      <c r="ARL1" s="174"/>
      <c r="ARM1" s="174"/>
      <c r="ARN1" s="175"/>
      <c r="ARO1" s="171" t="s">
        <v>536</v>
      </c>
      <c r="ARP1" s="172"/>
      <c r="ARQ1" s="172"/>
      <c r="ARR1" s="172"/>
      <c r="ARS1" s="172"/>
      <c r="ART1" s="171" t="s">
        <v>537</v>
      </c>
      <c r="ARU1" s="172"/>
      <c r="ARV1" s="172"/>
      <c r="ARW1" s="172"/>
      <c r="ARX1" s="173" t="s">
        <v>538</v>
      </c>
      <c r="ARY1" s="174"/>
      <c r="ARZ1" s="174"/>
      <c r="ASA1" s="174"/>
      <c r="ASB1" s="173" t="s">
        <v>539</v>
      </c>
      <c r="ASC1" s="174"/>
      <c r="ASD1" s="175"/>
    </row>
    <row r="2" spans="1:1174" s="7" customFormat="1" ht="33" thickTop="1" thickBot="1" x14ac:dyDescent="0.25">
      <c r="A2" s="188"/>
      <c r="B2" s="189"/>
      <c r="C2" s="190"/>
      <c r="D2" s="61"/>
      <c r="E2" s="62" t="s">
        <v>520</v>
      </c>
      <c r="F2" s="62" t="s">
        <v>519</v>
      </c>
      <c r="G2" s="62" t="s">
        <v>518</v>
      </c>
      <c r="H2" s="62" t="s">
        <v>517</v>
      </c>
      <c r="I2" s="62" t="s">
        <v>520</v>
      </c>
      <c r="J2" s="62" t="s">
        <v>519</v>
      </c>
      <c r="K2" s="62" t="s">
        <v>518</v>
      </c>
      <c r="L2" s="62" t="s">
        <v>517</v>
      </c>
      <c r="M2" s="62" t="s">
        <v>520</v>
      </c>
      <c r="N2" s="62" t="s">
        <v>519</v>
      </c>
      <c r="O2" s="62" t="s">
        <v>518</v>
      </c>
      <c r="P2" s="62" t="s">
        <v>517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540</v>
      </c>
      <c r="AQH2" s="3" t="s">
        <v>325</v>
      </c>
      <c r="AQI2" s="3" t="s">
        <v>326</v>
      </c>
      <c r="AQJ2" s="3" t="s">
        <v>327</v>
      </c>
      <c r="AQK2" s="3" t="s">
        <v>541</v>
      </c>
      <c r="AQL2" s="3" t="s">
        <v>329</v>
      </c>
      <c r="AQM2" s="3" t="s">
        <v>330</v>
      </c>
      <c r="AQN2" s="3" t="s">
        <v>331</v>
      </c>
      <c r="AQO2" s="3" t="s">
        <v>542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554</v>
      </c>
      <c r="AQU2" s="3" t="s">
        <v>325</v>
      </c>
      <c r="AQV2" s="3" t="s">
        <v>326</v>
      </c>
      <c r="AQW2" s="3" t="s">
        <v>327</v>
      </c>
      <c r="AQX2" s="3" t="s">
        <v>543</v>
      </c>
      <c r="AQY2" s="3" t="s">
        <v>318</v>
      </c>
      <c r="AQZ2" s="3" t="s">
        <v>319</v>
      </c>
      <c r="ARA2" s="3" t="s">
        <v>320</v>
      </c>
      <c r="ARB2" s="3" t="s">
        <v>544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545</v>
      </c>
      <c r="ARH2" s="3" t="s">
        <v>325</v>
      </c>
      <c r="ARI2" s="3" t="s">
        <v>326</v>
      </c>
      <c r="ARJ2" s="3" t="s">
        <v>327</v>
      </c>
      <c r="ARK2" s="3" t="s">
        <v>546</v>
      </c>
      <c r="ARL2" s="3" t="s">
        <v>329</v>
      </c>
      <c r="ARM2" s="3" t="s">
        <v>330</v>
      </c>
      <c r="ARN2" s="3" t="s">
        <v>331</v>
      </c>
      <c r="ARO2" s="3" t="s">
        <v>547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548</v>
      </c>
      <c r="ARU2" s="3" t="s">
        <v>304</v>
      </c>
      <c r="ARV2" s="3" t="s">
        <v>305</v>
      </c>
      <c r="ARW2" s="3" t="s">
        <v>306</v>
      </c>
      <c r="ARX2" s="3" t="s">
        <v>549</v>
      </c>
      <c r="ARY2" s="3" t="s">
        <v>309</v>
      </c>
      <c r="ARZ2" s="3" t="s">
        <v>310</v>
      </c>
      <c r="ASA2" s="3" t="s">
        <v>322</v>
      </c>
      <c r="ASB2" s="3" t="s">
        <v>550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4"/>
      <c r="B3" s="194"/>
      <c r="C3" s="19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/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/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/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/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/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1" t="s">
        <v>347</v>
      </c>
      <c r="B30" s="191"/>
      <c r="C30" s="19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R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R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R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1" t="s">
        <v>516</v>
      </c>
      <c r="B37" s="191"/>
      <c r="C37" s="191"/>
      <c r="YN37" s="25"/>
      <c r="AAL37" s="25"/>
      <c r="AHF37" s="25"/>
      <c r="AHI37" s="25"/>
      <c r="AHJ37" s="25"/>
      <c r="AIZ37" s="25"/>
    </row>
    <row r="38" spans="1:1174" x14ac:dyDescent="0.25">
      <c r="A38" s="195" t="s">
        <v>515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0" t="s">
        <v>348</v>
      </c>
      <c r="F40" s="201"/>
      <c r="G40" s="201"/>
      <c r="H40" s="201"/>
      <c r="I40" s="20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7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5" t="s">
        <v>349</v>
      </c>
      <c r="C43" s="196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/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0" t="s">
        <v>350</v>
      </c>
      <c r="F45" s="201"/>
      <c r="G45" s="201"/>
      <c r="H45" s="201"/>
      <c r="I45" s="201"/>
      <c r="J45" s="201"/>
      <c r="K45" s="20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7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5" t="s">
        <v>349</v>
      </c>
      <c r="C48" s="196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/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0" t="s">
        <v>351</v>
      </c>
      <c r="F50" s="201"/>
      <c r="G50" s="201"/>
      <c r="H50" s="201"/>
      <c r="I50" s="201"/>
      <c r="J50" s="20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7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5" t="s">
        <v>349</v>
      </c>
      <c r="C53" s="196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/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0" t="s">
        <v>354</v>
      </c>
      <c r="F55" s="201"/>
      <c r="G55" s="201"/>
      <c r="H55" s="201"/>
      <c r="I55" s="201"/>
      <c r="J55" s="20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7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5" t="s">
        <v>349</v>
      </c>
      <c r="C58" s="196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/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0" t="s">
        <v>357</v>
      </c>
      <c r="F60" s="201"/>
      <c r="G60" s="201"/>
      <c r="H60" s="201"/>
      <c r="I60" s="201"/>
      <c r="J60" s="201"/>
      <c r="K60" s="20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7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5" t="s">
        <v>349</v>
      </c>
      <c r="C63" s="196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/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R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R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1" activePane="bottomRight" state="frozen"/>
      <selection pane="topRight" activeCell="B1" sqref="B1"/>
      <selection pane="bottomLeft" activeCell="A2" sqref="A2"/>
      <selection pane="bottomRight" activeCell="C299" sqref="C299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0" t="s">
        <v>373</v>
      </c>
      <c r="B2" s="108">
        <v>36526</v>
      </c>
      <c r="C2" s="109">
        <v>122.3</v>
      </c>
      <c r="D2" s="205">
        <f>AVERAGE(C2:C4)</f>
        <v>118.36666666666667</v>
      </c>
      <c r="E2" s="109">
        <v>114.92923091682715</v>
      </c>
      <c r="F2" s="205">
        <f>AVERAGE(E2:E4)</f>
        <v>106.65540546986831</v>
      </c>
      <c r="G2" s="204">
        <v>1.1000000000000001</v>
      </c>
      <c r="H2" s="205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5"/>
      <c r="E3" s="109">
        <v>102.17454970865785</v>
      </c>
      <c r="F3" s="205"/>
      <c r="G3" s="204"/>
      <c r="H3" s="205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5"/>
      <c r="E4" s="109">
        <v>102.86243578411995</v>
      </c>
      <c r="F4" s="205"/>
      <c r="G4" s="204"/>
      <c r="H4" s="205"/>
      <c r="I4" s="132">
        <f t="shared" si="0"/>
        <v>10.037564215880053</v>
      </c>
    </row>
    <row r="5" spans="1:9" x14ac:dyDescent="0.25">
      <c r="A5" s="206" t="s">
        <v>374</v>
      </c>
      <c r="B5" s="108">
        <v>36617</v>
      </c>
      <c r="C5" s="109">
        <v>116.6</v>
      </c>
      <c r="D5" s="205">
        <f>AVERAGE(C5:C7)</f>
        <v>112.43333333333334</v>
      </c>
      <c r="E5" s="109">
        <v>98.492471646172746</v>
      </c>
      <c r="F5" s="205">
        <f>AVERAGE(E5:E7)</f>
        <v>97.069848648643031</v>
      </c>
      <c r="G5" s="205">
        <v>0.7</v>
      </c>
      <c r="H5" s="205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5"/>
      <c r="E6" s="109">
        <v>94.83262645964939</v>
      </c>
      <c r="F6" s="205"/>
      <c r="G6" s="205"/>
      <c r="H6" s="205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5"/>
      <c r="E7" s="109">
        <v>97.884447840107015</v>
      </c>
      <c r="F7" s="205"/>
      <c r="G7" s="205"/>
      <c r="H7" s="205"/>
      <c r="I7" s="132">
        <f t="shared" si="0"/>
        <v>10.815552159892988</v>
      </c>
    </row>
    <row r="8" spans="1:9" x14ac:dyDescent="0.25">
      <c r="A8" s="206" t="s">
        <v>375</v>
      </c>
      <c r="B8" s="108">
        <v>36708</v>
      </c>
      <c r="C8" s="109">
        <v>114.8</v>
      </c>
      <c r="D8" s="205">
        <f>AVERAGE(C8:C10)</f>
        <v>116.56666666666666</v>
      </c>
      <c r="E8" s="109">
        <v>108.94527706958949</v>
      </c>
      <c r="F8" s="205">
        <f>AVERAGE(E8:E10)</f>
        <v>108.31457650508527</v>
      </c>
      <c r="G8" s="205">
        <v>0.6</v>
      </c>
      <c r="H8" s="204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5"/>
      <c r="E9" s="109">
        <v>113.55285506141031</v>
      </c>
      <c r="F9" s="205"/>
      <c r="G9" s="205"/>
      <c r="H9" s="204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5"/>
      <c r="E10" s="109">
        <v>102.44559738425603</v>
      </c>
      <c r="F10" s="205"/>
      <c r="G10" s="205"/>
      <c r="H10" s="204"/>
      <c r="I10" s="132">
        <f t="shared" si="0"/>
        <v>13.354402615743965</v>
      </c>
    </row>
    <row r="11" spans="1:9" x14ac:dyDescent="0.25">
      <c r="A11" s="206" t="s">
        <v>376</v>
      </c>
      <c r="B11" s="108">
        <v>36800</v>
      </c>
      <c r="C11" s="109">
        <v>115.6</v>
      </c>
      <c r="D11" s="205">
        <f>AVERAGE(C11:C13)</f>
        <v>112.73333333333333</v>
      </c>
      <c r="E11" s="109">
        <v>99.705505523346105</v>
      </c>
      <c r="F11" s="205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5"/>
      <c r="E12" s="109">
        <v>96.200871444486182</v>
      </c>
      <c r="F12" s="205"/>
      <c r="G12" s="209"/>
      <c r="H12" s="209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5"/>
      <c r="E13" s="109">
        <v>99.202131560992299</v>
      </c>
      <c r="F13" s="205"/>
      <c r="G13" s="209"/>
      <c r="H13" s="209"/>
      <c r="I13" s="132">
        <f t="shared" si="0"/>
        <v>13.097868439007698</v>
      </c>
    </row>
    <row r="14" spans="1:9" x14ac:dyDescent="0.25">
      <c r="A14" s="206" t="s">
        <v>377</v>
      </c>
      <c r="B14" s="108">
        <v>36892</v>
      </c>
      <c r="C14" s="109">
        <v>119.9</v>
      </c>
      <c r="D14" s="205">
        <f>AVERAGE(C14:C16)</f>
        <v>111.86666666666667</v>
      </c>
      <c r="E14" s="109">
        <v>105.18633987745402</v>
      </c>
      <c r="F14" s="205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5"/>
      <c r="E15" s="109">
        <v>102.69231761501612</v>
      </c>
      <c r="F15" s="205"/>
      <c r="G15" s="204"/>
      <c r="H15" s="204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5"/>
      <c r="E16" s="109">
        <v>89.08604496205507</v>
      </c>
      <c r="F16" s="205"/>
      <c r="G16" s="204"/>
      <c r="H16" s="204"/>
      <c r="I16" s="132">
        <f t="shared" si="0"/>
        <v>17.113955037944933</v>
      </c>
    </row>
    <row r="17" spans="1:10" x14ac:dyDescent="0.25">
      <c r="A17" s="206" t="s">
        <v>378</v>
      </c>
      <c r="B17" s="108">
        <v>36982</v>
      </c>
      <c r="C17" s="109">
        <v>103.6</v>
      </c>
      <c r="D17" s="205">
        <f>AVERAGE(C17:C19)</f>
        <v>106.53333333333335</v>
      </c>
      <c r="E17" s="109">
        <v>90.242590273449352</v>
      </c>
      <c r="F17" s="205">
        <f>AVERAGE(E17:E19)</f>
        <v>97.075707288453373</v>
      </c>
      <c r="G17" s="205">
        <v>0.9</v>
      </c>
      <c r="H17" s="205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5"/>
      <c r="E18" s="109">
        <v>95.004274881546934</v>
      </c>
      <c r="F18" s="205"/>
      <c r="G18" s="205"/>
      <c r="H18" s="205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5"/>
      <c r="E19" s="109">
        <v>105.98025671036382</v>
      </c>
      <c r="F19" s="205"/>
      <c r="G19" s="205"/>
      <c r="H19" s="205"/>
      <c r="I19" s="133">
        <f t="shared" si="0"/>
        <v>2.6197432896361761</v>
      </c>
    </row>
    <row r="20" spans="1:10" x14ac:dyDescent="0.25">
      <c r="A20" s="206" t="s">
        <v>379</v>
      </c>
      <c r="B20" s="108">
        <v>37073</v>
      </c>
      <c r="C20" s="109">
        <v>115.3</v>
      </c>
      <c r="D20" s="205">
        <f>AVERAGE(C20:C22)</f>
        <v>117.53333333333335</v>
      </c>
      <c r="E20" s="109">
        <v>108.22134179744619</v>
      </c>
      <c r="F20" s="205">
        <f>AVERAGE(E20:E22)</f>
        <v>107.02168088568935</v>
      </c>
      <c r="G20" s="204">
        <v>1.1000000000000001</v>
      </c>
      <c r="H20" s="205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5"/>
      <c r="E21" s="109">
        <v>105.20634447266184</v>
      </c>
      <c r="F21" s="205"/>
      <c r="G21" s="204"/>
      <c r="H21" s="205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5"/>
      <c r="E22" s="113">
        <v>107.63735638696002</v>
      </c>
      <c r="F22" s="205"/>
      <c r="G22" s="204"/>
      <c r="H22" s="205"/>
      <c r="I22" s="132">
        <f t="shared" si="0"/>
        <v>13.262643613039984</v>
      </c>
      <c r="J22" s="114" t="s">
        <v>380</v>
      </c>
    </row>
    <row r="23" spans="1:10" x14ac:dyDescent="0.25">
      <c r="A23" s="206" t="s">
        <v>381</v>
      </c>
      <c r="B23" s="108">
        <v>37165</v>
      </c>
      <c r="C23" s="109">
        <v>106.8</v>
      </c>
      <c r="D23" s="205">
        <f>AVERAGE(C23:C25)</f>
        <v>109.83333333333333</v>
      </c>
      <c r="E23" s="109">
        <v>99.487421385994935</v>
      </c>
      <c r="F23" s="205">
        <f>AVERAGE(E23:E25)</f>
        <v>102.74376284368283</v>
      </c>
      <c r="G23" s="204">
        <v>1.3</v>
      </c>
      <c r="H23" s="205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5"/>
      <c r="E24" s="109">
        <v>101.9726879353907</v>
      </c>
      <c r="F24" s="205"/>
      <c r="G24" s="204"/>
      <c r="H24" s="205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5"/>
      <c r="E25" s="109">
        <v>106.77117920966286</v>
      </c>
      <c r="F25" s="205"/>
      <c r="G25" s="204"/>
      <c r="H25" s="205"/>
      <c r="I25" s="133">
        <f t="shared" si="0"/>
        <v>6.5288207903371358</v>
      </c>
    </row>
    <row r="26" spans="1:10" x14ac:dyDescent="0.25">
      <c r="A26" s="206" t="s">
        <v>382</v>
      </c>
      <c r="B26" s="108">
        <v>37257</v>
      </c>
      <c r="C26" s="109">
        <v>124.8</v>
      </c>
      <c r="D26" s="205">
        <f>AVERAGE(C26:C28)</f>
        <v>123.36666666666667</v>
      </c>
      <c r="E26" s="109">
        <v>115.50531599966898</v>
      </c>
      <c r="F26" s="205">
        <f>AVERAGE(E26:E28)</f>
        <v>115.67726002010674</v>
      </c>
      <c r="G26" s="205">
        <v>0.9</v>
      </c>
      <c r="H26" s="205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5"/>
      <c r="E27" s="109">
        <v>113.69112394581536</v>
      </c>
      <c r="F27" s="205"/>
      <c r="G27" s="205"/>
      <c r="H27" s="205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5"/>
      <c r="E28" s="109">
        <v>117.83534011483587</v>
      </c>
      <c r="F28" s="205"/>
      <c r="G28" s="205"/>
      <c r="H28" s="205"/>
      <c r="I28" s="133">
        <f t="shared" si="0"/>
        <v>4.4646598851641244</v>
      </c>
    </row>
    <row r="29" spans="1:10" x14ac:dyDescent="0.25">
      <c r="A29" s="206" t="s">
        <v>383</v>
      </c>
      <c r="B29" s="108">
        <v>37347</v>
      </c>
      <c r="C29" s="109">
        <v>123.2</v>
      </c>
      <c r="D29" s="205">
        <f>AVERAGE(C29:C31)</f>
        <v>121.2</v>
      </c>
      <c r="E29" s="109">
        <v>111.5648745851197</v>
      </c>
      <c r="F29" s="205">
        <f>AVERAGE(E29:E31)</f>
        <v>110.90237151254235</v>
      </c>
      <c r="G29" s="205">
        <v>0.6</v>
      </c>
      <c r="H29" s="205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5"/>
      <c r="E30" s="109">
        <v>110.30700845776937</v>
      </c>
      <c r="F30" s="205"/>
      <c r="G30" s="205"/>
      <c r="H30" s="205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5"/>
      <c r="E31" s="109">
        <v>110.835231494738</v>
      </c>
      <c r="F31" s="205"/>
      <c r="G31" s="205"/>
      <c r="H31" s="205"/>
      <c r="I31" s="133">
        <f t="shared" si="0"/>
        <v>5.5647685052620091</v>
      </c>
    </row>
    <row r="32" spans="1:10" x14ac:dyDescent="0.25">
      <c r="A32" s="206" t="s">
        <v>384</v>
      </c>
      <c r="B32" s="108">
        <v>37438</v>
      </c>
      <c r="C32" s="109">
        <v>123.4</v>
      </c>
      <c r="D32" s="205">
        <f>AVERAGE(C32:C34)</f>
        <v>121.8</v>
      </c>
      <c r="E32" s="109">
        <v>109.38192807997011</v>
      </c>
      <c r="F32" s="205">
        <f>AVERAGE(E32:E34)</f>
        <v>107.2134276160818</v>
      </c>
      <c r="G32" s="205">
        <v>0.9</v>
      </c>
      <c r="H32" s="205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5"/>
      <c r="E33" s="109">
        <v>105.64108791072086</v>
      </c>
      <c r="F33" s="205"/>
      <c r="G33" s="205"/>
      <c r="H33" s="205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5"/>
      <c r="E34" s="109">
        <v>106.61726685755443</v>
      </c>
      <c r="F34" s="205"/>
      <c r="G34" s="205"/>
      <c r="H34" s="205"/>
      <c r="I34" s="132">
        <f t="shared" si="0"/>
        <v>15.482733142445568</v>
      </c>
    </row>
    <row r="35" spans="1:9" x14ac:dyDescent="0.25">
      <c r="A35" s="206" t="s">
        <v>385</v>
      </c>
      <c r="B35" s="108">
        <v>37530</v>
      </c>
      <c r="C35" s="109">
        <v>117.2</v>
      </c>
      <c r="D35" s="205">
        <f>AVERAGE(C35:C37)</f>
        <v>113.59999999999998</v>
      </c>
      <c r="E35" s="109">
        <v>102.16876947736766</v>
      </c>
      <c r="F35" s="205">
        <f>AVERAGE(E35:E37)</f>
        <v>104.42543201631031</v>
      </c>
      <c r="G35" s="205">
        <v>0.4</v>
      </c>
      <c r="H35" s="205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5"/>
      <c r="E36" s="109">
        <v>105.56608693819695</v>
      </c>
      <c r="F36" s="205"/>
      <c r="G36" s="205"/>
      <c r="H36" s="205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5"/>
      <c r="E37" s="109">
        <v>105.54143963336631</v>
      </c>
      <c r="F37" s="205"/>
      <c r="G37" s="205"/>
      <c r="H37" s="205"/>
      <c r="I37" s="133">
        <f t="shared" si="0"/>
        <v>4.0585603666336851</v>
      </c>
    </row>
    <row r="38" spans="1:9" x14ac:dyDescent="0.25">
      <c r="A38" s="206" t="s">
        <v>386</v>
      </c>
      <c r="B38" s="108">
        <v>37622</v>
      </c>
      <c r="C38" s="109">
        <v>122.5</v>
      </c>
      <c r="D38" s="205">
        <f>AVERAGE(C38:C40)</f>
        <v>115.26666666666667</v>
      </c>
      <c r="E38" s="109">
        <v>111.89388833155742</v>
      </c>
      <c r="F38" s="205">
        <f>AVERAGE(E38:E40)</f>
        <v>104.15586844008834</v>
      </c>
      <c r="G38" s="205">
        <v>0.7</v>
      </c>
      <c r="H38" s="204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5"/>
      <c r="E39" s="109">
        <v>100.66890862712886</v>
      </c>
      <c r="F39" s="205"/>
      <c r="G39" s="205"/>
      <c r="H39" s="204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5"/>
      <c r="E40" s="109">
        <v>99.904808361578759</v>
      </c>
      <c r="F40" s="205"/>
      <c r="G40" s="205"/>
      <c r="H40" s="204"/>
      <c r="I40" s="132">
        <f t="shared" si="0"/>
        <v>9.9951916384212467</v>
      </c>
    </row>
    <row r="41" spans="1:9" x14ac:dyDescent="0.25">
      <c r="A41" s="206" t="s">
        <v>387</v>
      </c>
      <c r="B41" s="108">
        <v>37712</v>
      </c>
      <c r="C41" s="109">
        <v>120.8</v>
      </c>
      <c r="D41" s="205">
        <f>AVERAGE(C41:C43)</f>
        <v>123.40000000000002</v>
      </c>
      <c r="E41" s="109">
        <v>109.61312055624914</v>
      </c>
      <c r="F41" s="205">
        <f>AVERAGE(E41:E43)</f>
        <v>111.41233343293</v>
      </c>
      <c r="G41" s="205">
        <v>0.1</v>
      </c>
      <c r="H41" s="205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5"/>
      <c r="E42" s="109">
        <v>110.33337568118773</v>
      </c>
      <c r="F42" s="205"/>
      <c r="G42" s="205"/>
      <c r="H42" s="205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5"/>
      <c r="E43" s="109">
        <v>114.29050406135312</v>
      </c>
      <c r="F43" s="205"/>
      <c r="G43" s="205"/>
      <c r="H43" s="205"/>
      <c r="I43" s="133">
        <f t="shared" si="0"/>
        <v>8.1094959386468872</v>
      </c>
    </row>
    <row r="44" spans="1:9" x14ac:dyDescent="0.25">
      <c r="A44" s="206" t="s">
        <v>388</v>
      </c>
      <c r="B44" s="108">
        <v>37803</v>
      </c>
      <c r="C44" s="109">
        <v>123.2</v>
      </c>
      <c r="D44" s="205">
        <f>AVERAGE(C44:C46)</f>
        <v>122.93333333333334</v>
      </c>
      <c r="E44" s="109">
        <v>115.94778277188421</v>
      </c>
      <c r="F44" s="205">
        <f>AVERAGE(E44:E46)</f>
        <v>114.35016002716709</v>
      </c>
      <c r="G44" s="204">
        <v>1.2</v>
      </c>
      <c r="H44" s="205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5"/>
      <c r="E45" s="109">
        <v>112.66066962214765</v>
      </c>
      <c r="F45" s="205"/>
      <c r="G45" s="204"/>
      <c r="H45" s="205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5"/>
      <c r="E46" s="109">
        <v>114.44202768746941</v>
      </c>
      <c r="F46" s="205"/>
      <c r="G46" s="204"/>
      <c r="H46" s="205"/>
      <c r="I46" s="133">
        <f t="shared" si="0"/>
        <v>8.7579723125305975</v>
      </c>
    </row>
    <row r="47" spans="1:9" x14ac:dyDescent="0.25">
      <c r="A47" s="206" t="s">
        <v>389</v>
      </c>
      <c r="B47" s="108">
        <v>37895</v>
      </c>
      <c r="C47" s="109">
        <v>121.2</v>
      </c>
      <c r="D47" s="205">
        <f>AVERAGE(C47:C49)</f>
        <v>121.93333333333334</v>
      </c>
      <c r="E47" s="109">
        <v>117.37333714244156</v>
      </c>
      <c r="F47" s="205">
        <f>AVERAGE(E47:E49)</f>
        <v>113.99923206532451</v>
      </c>
      <c r="G47" s="204">
        <v>1.4</v>
      </c>
      <c r="H47" s="205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5"/>
      <c r="E48" s="109">
        <v>113.39603855558707</v>
      </c>
      <c r="F48" s="205"/>
      <c r="G48" s="204"/>
      <c r="H48" s="205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5"/>
      <c r="E49" s="109">
        <v>111.22832049794485</v>
      </c>
      <c r="F49" s="205"/>
      <c r="G49" s="204"/>
      <c r="H49" s="205"/>
      <c r="I49" s="133">
        <f t="shared" si="0"/>
        <v>9.1716795020551558</v>
      </c>
    </row>
    <row r="50" spans="1:9" x14ac:dyDescent="0.25">
      <c r="A50" s="206" t="s">
        <v>390</v>
      </c>
      <c r="B50" s="108">
        <v>37987</v>
      </c>
      <c r="C50" s="109">
        <v>126</v>
      </c>
      <c r="D50" s="205">
        <f>AVERAGE(C50:C52)</f>
        <v>127.73333333333335</v>
      </c>
      <c r="E50" s="109">
        <v>119.62445145168162</v>
      </c>
      <c r="F50" s="205">
        <f>AVERAGE(E50:E52)</f>
        <v>118.15921614705525</v>
      </c>
      <c r="G50" s="205">
        <v>0.2</v>
      </c>
      <c r="H50" s="205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5"/>
      <c r="E51" s="109">
        <v>118.96997522907391</v>
      </c>
      <c r="F51" s="205"/>
      <c r="G51" s="205"/>
      <c r="H51" s="205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5"/>
      <c r="E52" s="109">
        <v>115.88322176041019</v>
      </c>
      <c r="F52" s="205"/>
      <c r="G52" s="205"/>
      <c r="H52" s="205"/>
      <c r="I52" s="132">
        <f t="shared" si="0"/>
        <v>14.516778239589812</v>
      </c>
    </row>
    <row r="53" spans="1:9" x14ac:dyDescent="0.25">
      <c r="A53" s="206" t="s">
        <v>391</v>
      </c>
      <c r="B53" s="108">
        <v>38078</v>
      </c>
      <c r="C53" s="109">
        <v>124.4</v>
      </c>
      <c r="D53" s="205">
        <f>AVERAGE(C53:C55)</f>
        <v>125</v>
      </c>
      <c r="E53" s="109">
        <v>116.81898365619641</v>
      </c>
      <c r="F53" s="205">
        <f>AVERAGE(E53:E55)</f>
        <v>115.18630358814805</v>
      </c>
      <c r="G53" s="205">
        <v>0.6</v>
      </c>
      <c r="H53" s="205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5"/>
      <c r="E54" s="109">
        <v>115.8342538259902</v>
      </c>
      <c r="F54" s="205"/>
      <c r="G54" s="205"/>
      <c r="H54" s="205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5"/>
      <c r="E55" s="109">
        <v>112.9056732822575</v>
      </c>
      <c r="F55" s="205"/>
      <c r="G55" s="205"/>
      <c r="H55" s="205"/>
      <c r="I55" s="132">
        <f t="shared" si="0"/>
        <v>12.694326717742499</v>
      </c>
    </row>
    <row r="56" spans="1:9" x14ac:dyDescent="0.25">
      <c r="A56" s="206" t="s">
        <v>392</v>
      </c>
      <c r="B56" s="108">
        <v>38169</v>
      </c>
      <c r="C56" s="109">
        <v>128.9</v>
      </c>
      <c r="D56" s="205">
        <f>AVERAGE(C56:C58)</f>
        <v>127.5</v>
      </c>
      <c r="E56" s="109">
        <v>119.36198223451348</v>
      </c>
      <c r="F56" s="205">
        <f>AVERAGE(E56:E58)</f>
        <v>119.57461408066764</v>
      </c>
      <c r="G56" s="205">
        <v>0.3</v>
      </c>
      <c r="H56" s="205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5"/>
      <c r="E57" s="109">
        <v>119.51325484299355</v>
      </c>
      <c r="F57" s="205"/>
      <c r="G57" s="205"/>
      <c r="H57" s="205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5"/>
      <c r="E58" s="109">
        <v>119.84860516449594</v>
      </c>
      <c r="F58" s="205"/>
      <c r="G58" s="205"/>
      <c r="H58" s="205"/>
      <c r="I58" s="133">
        <f t="shared" si="0"/>
        <v>6.151394835504064</v>
      </c>
    </row>
    <row r="59" spans="1:9" x14ac:dyDescent="0.25">
      <c r="A59" s="206" t="s">
        <v>393</v>
      </c>
      <c r="B59" s="108">
        <v>38261</v>
      </c>
      <c r="C59" s="109">
        <v>128.9</v>
      </c>
      <c r="D59" s="205">
        <f>AVERAGE(C59:C61)</f>
        <v>126.39999999999999</v>
      </c>
      <c r="E59" s="109">
        <v>118.44405554766425</v>
      </c>
      <c r="F59" s="205">
        <f>AVERAGE(E59:E61)</f>
        <v>118.14169615265716</v>
      </c>
      <c r="G59" s="205">
        <v>0.1</v>
      </c>
      <c r="H59" s="205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5"/>
      <c r="E60" s="109">
        <v>119.68150465040227</v>
      </c>
      <c r="F60" s="205"/>
      <c r="G60" s="205"/>
      <c r="H60" s="205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5"/>
      <c r="E61" s="109">
        <v>116.29952825990497</v>
      </c>
      <c r="F61" s="205"/>
      <c r="G61" s="205"/>
      <c r="H61" s="205"/>
      <c r="I61" s="133">
        <f t="shared" si="0"/>
        <v>9.2004717400950256</v>
      </c>
    </row>
    <row r="62" spans="1:9" x14ac:dyDescent="0.25">
      <c r="A62" s="206" t="s">
        <v>394</v>
      </c>
      <c r="B62" s="108">
        <v>38353</v>
      </c>
      <c r="C62" s="109">
        <v>133.19999999999999</v>
      </c>
      <c r="D62" s="205">
        <f>AVERAGE(C62:C64)</f>
        <v>128.9</v>
      </c>
      <c r="E62" s="109">
        <v>127.67021357899701</v>
      </c>
      <c r="F62" s="205">
        <f>AVERAGE(E62:E64)</f>
        <v>118.25028622528346</v>
      </c>
      <c r="G62" s="205">
        <v>0.7</v>
      </c>
      <c r="H62" s="205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5"/>
      <c r="E63" s="109">
        <v>123.10372813007204</v>
      </c>
      <c r="F63" s="205"/>
      <c r="G63" s="205"/>
      <c r="H63" s="205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5"/>
      <c r="E64" s="109">
        <v>103.97691696678137</v>
      </c>
      <c r="F64" s="205"/>
      <c r="G64" s="205"/>
      <c r="H64" s="205"/>
      <c r="I64" s="132">
        <f t="shared" si="0"/>
        <v>17.523083033218626</v>
      </c>
    </row>
    <row r="65" spans="1:9" x14ac:dyDescent="0.25">
      <c r="A65" s="206" t="s">
        <v>395</v>
      </c>
      <c r="B65" s="108">
        <v>38443</v>
      </c>
      <c r="C65" s="109">
        <v>119.4</v>
      </c>
      <c r="D65" s="205">
        <f>AVERAGE(C65:C67)</f>
        <v>119.23333333333333</v>
      </c>
      <c r="E65" s="109">
        <v>105.83207588408575</v>
      </c>
      <c r="F65" s="205">
        <f>AVERAGE(E65:E67)</f>
        <v>110.72329433292526</v>
      </c>
      <c r="G65" s="204">
        <v>1.3</v>
      </c>
      <c r="H65" s="205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5"/>
      <c r="E66" s="109">
        <v>114.39786018099824</v>
      </c>
      <c r="F66" s="205"/>
      <c r="G66" s="204"/>
      <c r="H66" s="205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5"/>
      <c r="E67" s="109">
        <v>111.93994693369181</v>
      </c>
      <c r="F67" s="205"/>
      <c r="G67" s="204"/>
      <c r="H67" s="205"/>
      <c r="I67" s="133">
        <f t="shared" ref="I67:I130" si="1">C67-E67</f>
        <v>6.8600530663081827</v>
      </c>
    </row>
    <row r="68" spans="1:9" x14ac:dyDescent="0.25">
      <c r="A68" s="206" t="s">
        <v>396</v>
      </c>
      <c r="B68" s="108">
        <v>38534</v>
      </c>
      <c r="C68" s="109">
        <v>116.8</v>
      </c>
      <c r="D68" s="205">
        <f>AVERAGE(C68:C70)</f>
        <v>117.23333333333333</v>
      </c>
      <c r="E68" s="109">
        <v>107.49583779838763</v>
      </c>
      <c r="F68" s="205">
        <f>AVERAGE(E68:E70)</f>
        <v>107.4184268935348</v>
      </c>
      <c r="G68" s="205">
        <v>0.2</v>
      </c>
      <c r="H68" s="205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5"/>
      <c r="E69" s="109">
        <v>115.83472891711747</v>
      </c>
      <c r="F69" s="205"/>
      <c r="G69" s="205"/>
      <c r="H69" s="205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5"/>
      <c r="E70" s="109">
        <v>98.924713965099343</v>
      </c>
      <c r="F70" s="205"/>
      <c r="G70" s="205"/>
      <c r="H70" s="205"/>
      <c r="I70" s="132">
        <f t="shared" si="1"/>
        <v>15.375286034900654</v>
      </c>
    </row>
    <row r="71" spans="1:9" x14ac:dyDescent="0.25">
      <c r="A71" s="206" t="s">
        <v>397</v>
      </c>
      <c r="B71" s="108">
        <v>38626</v>
      </c>
      <c r="C71" s="109">
        <v>105.4</v>
      </c>
      <c r="D71" s="205">
        <f>AVERAGE(C71:C73)</f>
        <v>111.23333333333333</v>
      </c>
      <c r="E71" s="109">
        <v>98.175687610129032</v>
      </c>
      <c r="F71" s="205">
        <f>AVERAGE(E71:E73)</f>
        <v>102.15754286646093</v>
      </c>
      <c r="G71" s="205">
        <v>0.5</v>
      </c>
      <c r="H71" s="205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5"/>
      <c r="E72" s="109">
        <v>105.83533021399735</v>
      </c>
      <c r="F72" s="205"/>
      <c r="G72" s="205"/>
      <c r="H72" s="205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5"/>
      <c r="E73" s="109">
        <v>102.46161077525645</v>
      </c>
      <c r="F73" s="205"/>
      <c r="G73" s="205"/>
      <c r="H73" s="205"/>
      <c r="I73" s="132">
        <f t="shared" si="1"/>
        <v>15.238389224743557</v>
      </c>
    </row>
    <row r="74" spans="1:9" x14ac:dyDescent="0.25">
      <c r="A74" s="206" t="s">
        <v>398</v>
      </c>
      <c r="B74" s="108">
        <v>38718</v>
      </c>
      <c r="C74" s="109">
        <v>124.3</v>
      </c>
      <c r="D74" s="205">
        <f>AVERAGE(C74:C76)</f>
        <v>124.40000000000002</v>
      </c>
      <c r="E74" s="109">
        <v>111.80037603423698</v>
      </c>
      <c r="F74" s="205">
        <f>AVERAGE(E74:E76)</f>
        <v>111.16318345297721</v>
      </c>
      <c r="G74" s="205">
        <v>0.9</v>
      </c>
      <c r="H74" s="205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5"/>
      <c r="E75" s="109">
        <v>110.16856540538409</v>
      </c>
      <c r="F75" s="205"/>
      <c r="G75" s="205"/>
      <c r="H75" s="205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5"/>
      <c r="E76" s="109">
        <v>111.5206089193106</v>
      </c>
      <c r="F76" s="205"/>
      <c r="G76" s="205"/>
      <c r="H76" s="205"/>
      <c r="I76" s="132">
        <f t="shared" si="1"/>
        <v>12.879391080689402</v>
      </c>
    </row>
    <row r="77" spans="1:9" x14ac:dyDescent="0.25">
      <c r="A77" s="206" t="s">
        <v>399</v>
      </c>
      <c r="B77" s="108">
        <v>38808</v>
      </c>
      <c r="C77" s="109">
        <v>120.1</v>
      </c>
      <c r="D77" s="205">
        <f>AVERAGE(C77:C79)</f>
        <v>114</v>
      </c>
      <c r="E77" s="109">
        <v>111.44074163695879</v>
      </c>
      <c r="F77" s="205">
        <f>AVERAGE(E77:E79)</f>
        <v>106.5283843917358</v>
      </c>
      <c r="G77" s="205">
        <v>0.3</v>
      </c>
      <c r="H77" s="204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5"/>
      <c r="E78" s="109">
        <v>104.30791879471246</v>
      </c>
      <c r="F78" s="205"/>
      <c r="G78" s="205"/>
      <c r="H78" s="204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5"/>
      <c r="E79" s="109">
        <v>103.83649274353611</v>
      </c>
      <c r="F79" s="205"/>
      <c r="G79" s="205"/>
      <c r="H79" s="204"/>
      <c r="I79" s="132">
        <f t="shared" si="1"/>
        <v>11.263507256463882</v>
      </c>
    </row>
    <row r="80" spans="1:9" x14ac:dyDescent="0.25">
      <c r="A80" s="206" t="s">
        <v>400</v>
      </c>
      <c r="B80" s="108">
        <v>38899</v>
      </c>
      <c r="C80" s="116">
        <v>118.1</v>
      </c>
      <c r="D80" s="205">
        <f>AVERAGE(C80:C82)</f>
        <v>110.13333333333333</v>
      </c>
      <c r="E80" s="109">
        <v>107.4</v>
      </c>
      <c r="F80" s="205">
        <f>AVERAGE(E80:E82)</f>
        <v>99.533333333333346</v>
      </c>
      <c r="G80" s="205">
        <v>0.3</v>
      </c>
      <c r="H80" s="205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5"/>
      <c r="E81" s="113">
        <v>90</v>
      </c>
      <c r="F81" s="205"/>
      <c r="G81" s="205"/>
      <c r="H81" s="205"/>
      <c r="I81" s="132">
        <f t="shared" si="1"/>
        <v>13.700000000000003</v>
      </c>
      <c r="J81" s="114" t="s">
        <v>401</v>
      </c>
    </row>
    <row r="82" spans="1:10" x14ac:dyDescent="0.25">
      <c r="A82" s="206"/>
      <c r="B82" s="108">
        <v>38961</v>
      </c>
      <c r="C82" s="116">
        <v>108.6</v>
      </c>
      <c r="D82" s="205"/>
      <c r="E82" s="109">
        <v>101.2</v>
      </c>
      <c r="F82" s="205"/>
      <c r="G82" s="205"/>
      <c r="H82" s="205"/>
      <c r="I82" s="133">
        <f t="shared" si="1"/>
        <v>7.3999999999999915</v>
      </c>
    </row>
    <row r="83" spans="1:10" x14ac:dyDescent="0.25">
      <c r="A83" s="206" t="s">
        <v>402</v>
      </c>
      <c r="B83" s="108">
        <v>38991</v>
      </c>
      <c r="C83" s="116">
        <v>115.8</v>
      </c>
      <c r="D83" s="205">
        <f>AVERAGE(C83:C85)</f>
        <v>114.90000000000002</v>
      </c>
      <c r="E83" s="109">
        <v>105.2</v>
      </c>
      <c r="F83" s="205">
        <f>AVERAGE(E83:E85)</f>
        <v>102.13333333333333</v>
      </c>
      <c r="G83" s="204">
        <v>1</v>
      </c>
      <c r="H83" s="209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5"/>
      <c r="E84" s="109">
        <v>95</v>
      </c>
      <c r="F84" s="205"/>
      <c r="G84" s="204"/>
      <c r="H84" s="209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5"/>
      <c r="E85" s="109">
        <v>106.2</v>
      </c>
      <c r="F85" s="205"/>
      <c r="G85" s="204"/>
      <c r="H85" s="209"/>
      <c r="I85" s="132">
        <f t="shared" si="1"/>
        <v>11.200000000000003</v>
      </c>
    </row>
    <row r="86" spans="1:10" x14ac:dyDescent="0.25">
      <c r="A86" s="206" t="s">
        <v>403</v>
      </c>
      <c r="B86" s="108">
        <v>39083</v>
      </c>
      <c r="C86" s="109">
        <v>123.9</v>
      </c>
      <c r="D86" s="205">
        <f>AVERAGE(C86:C88)</f>
        <v>122.8</v>
      </c>
      <c r="E86" s="109">
        <v>109.6</v>
      </c>
      <c r="F86" s="205">
        <f>AVERAGE(E86:E88)</f>
        <v>112.16666666666667</v>
      </c>
      <c r="G86" s="204">
        <v>1.6</v>
      </c>
      <c r="H86" s="205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5"/>
      <c r="E87" s="109">
        <v>111.4</v>
      </c>
      <c r="F87" s="205"/>
      <c r="G87" s="204"/>
      <c r="H87" s="205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5"/>
      <c r="E88" s="109">
        <v>115.5</v>
      </c>
      <c r="F88" s="205"/>
      <c r="G88" s="204"/>
      <c r="H88" s="205"/>
      <c r="I88" s="133">
        <f t="shared" si="1"/>
        <v>5.2000000000000028</v>
      </c>
    </row>
    <row r="89" spans="1:10" x14ac:dyDescent="0.25">
      <c r="A89" s="206" t="s">
        <v>404</v>
      </c>
      <c r="B89" s="108">
        <v>39173</v>
      </c>
      <c r="C89" s="109">
        <v>124.3</v>
      </c>
      <c r="D89" s="205">
        <f>AVERAGE(C89:C91)</f>
        <v>123.03333333333335</v>
      </c>
      <c r="E89" s="109">
        <v>115.3</v>
      </c>
      <c r="F89" s="205">
        <f>AVERAGE(E89:E91)</f>
        <v>120.23333333333333</v>
      </c>
      <c r="G89" s="205">
        <v>0.9</v>
      </c>
      <c r="H89" s="204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5"/>
      <c r="E90" s="134">
        <v>123.9</v>
      </c>
      <c r="F90" s="205"/>
      <c r="G90" s="205"/>
      <c r="H90" s="204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5"/>
      <c r="E91" s="109">
        <v>121.5</v>
      </c>
      <c r="F91" s="205"/>
      <c r="G91" s="205"/>
      <c r="H91" s="204"/>
      <c r="I91" s="133">
        <f t="shared" si="1"/>
        <v>0.79999999999999716</v>
      </c>
    </row>
    <row r="92" spans="1:10" x14ac:dyDescent="0.25">
      <c r="A92" s="206" t="s">
        <v>405</v>
      </c>
      <c r="B92" s="108">
        <v>39264</v>
      </c>
      <c r="C92" s="109">
        <v>126.8</v>
      </c>
      <c r="D92" s="205">
        <f>AVERAGE(C92:C94)</f>
        <v>123.39999999999999</v>
      </c>
      <c r="E92" s="109">
        <v>120.8</v>
      </c>
      <c r="F92" s="205">
        <f>AVERAGE(E92:E94)</f>
        <v>115.85804998823482</v>
      </c>
      <c r="G92" s="204">
        <v>1</v>
      </c>
      <c r="H92" s="205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5"/>
      <c r="E93" s="109">
        <v>111.0548821458447</v>
      </c>
      <c r="F93" s="205"/>
      <c r="G93" s="204"/>
      <c r="H93" s="205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5"/>
      <c r="E94" s="109">
        <v>115.71926781885979</v>
      </c>
      <c r="F94" s="205"/>
      <c r="G94" s="204"/>
      <c r="H94" s="205"/>
      <c r="I94" s="133">
        <f t="shared" si="1"/>
        <v>2.4807321811402119</v>
      </c>
    </row>
    <row r="95" spans="1:10" x14ac:dyDescent="0.25">
      <c r="A95" s="206" t="s">
        <v>406</v>
      </c>
      <c r="B95" s="108">
        <v>39356</v>
      </c>
      <c r="C95" s="109">
        <v>126.2</v>
      </c>
      <c r="D95" s="205">
        <f>AVERAGE(C95:C97)</f>
        <v>125.96666666666668</v>
      </c>
      <c r="E95" s="109">
        <v>115.3</v>
      </c>
      <c r="F95" s="205">
        <f>AVERAGE(E95:E97)</f>
        <v>112.76666666666667</v>
      </c>
      <c r="G95" s="205">
        <v>0.6</v>
      </c>
      <c r="H95" s="205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5"/>
      <c r="E96" s="109">
        <v>110.5</v>
      </c>
      <c r="F96" s="205"/>
      <c r="G96" s="205"/>
      <c r="H96" s="205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5"/>
      <c r="E97" s="109">
        <v>112.5</v>
      </c>
      <c r="F97" s="205"/>
      <c r="G97" s="205"/>
      <c r="H97" s="205"/>
      <c r="I97" s="132">
        <f t="shared" si="1"/>
        <v>14.299999999999997</v>
      </c>
    </row>
    <row r="98" spans="1:10" x14ac:dyDescent="0.25">
      <c r="A98" s="206" t="s">
        <v>407</v>
      </c>
      <c r="B98" s="108">
        <v>39448</v>
      </c>
      <c r="C98" s="109">
        <v>118.6</v>
      </c>
      <c r="D98" s="205">
        <f>AVERAGE(C98:C100)</f>
        <v>114.63333333333333</v>
      </c>
      <c r="E98" s="109">
        <v>103.1</v>
      </c>
      <c r="F98" s="205">
        <f>AVERAGE(E98:E100)</f>
        <v>96.366666666666674</v>
      </c>
      <c r="G98" s="205">
        <v>0.6</v>
      </c>
      <c r="H98" s="204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5"/>
      <c r="E99" s="109">
        <v>97.4</v>
      </c>
      <c r="F99" s="205"/>
      <c r="G99" s="205"/>
      <c r="H99" s="204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5"/>
      <c r="E100" s="136">
        <v>88.6</v>
      </c>
      <c r="F100" s="205"/>
      <c r="G100" s="205"/>
      <c r="H100" s="204"/>
      <c r="I100" s="144">
        <f t="shared" si="1"/>
        <v>20.900000000000006</v>
      </c>
    </row>
    <row r="101" spans="1:10" x14ac:dyDescent="0.25">
      <c r="A101" s="206" t="s">
        <v>408</v>
      </c>
      <c r="B101" s="108">
        <v>39539</v>
      </c>
      <c r="C101" s="109">
        <v>100.1</v>
      </c>
      <c r="D101" s="205">
        <f>AVERAGE(C101:C103)</f>
        <v>95.966666666666654</v>
      </c>
      <c r="E101" s="109">
        <v>87.4</v>
      </c>
      <c r="F101" s="205">
        <f>AVERAGE(E101:E103)</f>
        <v>87.3</v>
      </c>
      <c r="G101" s="205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5"/>
      <c r="E102" s="109">
        <v>89.8</v>
      </c>
      <c r="F102" s="205"/>
      <c r="G102" s="205"/>
      <c r="H102" s="204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5"/>
      <c r="E103" s="109">
        <v>84.7</v>
      </c>
      <c r="F103" s="205"/>
      <c r="G103" s="205"/>
      <c r="H103" s="204"/>
      <c r="I103" s="133">
        <f t="shared" si="1"/>
        <v>6</v>
      </c>
    </row>
    <row r="104" spans="1:10" x14ac:dyDescent="0.25">
      <c r="A104" s="206" t="s">
        <v>409</v>
      </c>
      <c r="B104" s="108">
        <v>39630</v>
      </c>
      <c r="C104" s="109">
        <v>92</v>
      </c>
      <c r="D104" s="205">
        <f>AVERAGE(C104:C106)</f>
        <v>96.100000000000009</v>
      </c>
      <c r="E104" s="109">
        <v>79</v>
      </c>
      <c r="F104" s="205">
        <f>AVERAGE(E104:E106)</f>
        <v>85.8</v>
      </c>
      <c r="G104" s="205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5"/>
      <c r="E105" s="113">
        <v>86.2</v>
      </c>
      <c r="F105" s="205"/>
      <c r="G105" s="205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6"/>
      <c r="B106" s="108">
        <v>39692</v>
      </c>
      <c r="C106" s="109">
        <v>101.2</v>
      </c>
      <c r="D106" s="205"/>
      <c r="E106" s="109">
        <v>92.2</v>
      </c>
      <c r="F106" s="205"/>
      <c r="G106" s="205"/>
      <c r="H106" s="204"/>
      <c r="I106" s="133">
        <f t="shared" si="1"/>
        <v>9</v>
      </c>
      <c r="J106" s="110" t="s">
        <v>411</v>
      </c>
    </row>
    <row r="107" spans="1:10" x14ac:dyDescent="0.25">
      <c r="A107" s="206" t="s">
        <v>412</v>
      </c>
      <c r="B107" s="118">
        <v>39722</v>
      </c>
      <c r="C107" s="109">
        <v>90.4</v>
      </c>
      <c r="D107" s="205">
        <f>AVERAGE(C107:C109)</f>
        <v>94.433333333333337</v>
      </c>
      <c r="E107" s="109">
        <v>82</v>
      </c>
      <c r="F107" s="205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6"/>
      <c r="B108" s="118">
        <v>39753</v>
      </c>
      <c r="C108" s="109">
        <v>93.1</v>
      </c>
      <c r="D108" s="205"/>
      <c r="E108" s="109">
        <v>85.5</v>
      </c>
      <c r="F108" s="205"/>
      <c r="G108" s="209"/>
      <c r="H108" s="209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5"/>
      <c r="E109" s="109">
        <v>92</v>
      </c>
      <c r="F109" s="205"/>
      <c r="G109" s="209"/>
      <c r="H109" s="209"/>
      <c r="I109" s="133">
        <f t="shared" si="1"/>
        <v>7.7999999999999972</v>
      </c>
    </row>
    <row r="110" spans="1:10" x14ac:dyDescent="0.25">
      <c r="A110" s="206" t="s">
        <v>414</v>
      </c>
      <c r="B110" s="118">
        <v>39814</v>
      </c>
      <c r="C110" s="109">
        <v>101.1</v>
      </c>
      <c r="D110" s="205">
        <f>AVERAGE(C110:C112)</f>
        <v>97.266666666666666</v>
      </c>
      <c r="E110" s="109">
        <v>89.9</v>
      </c>
      <c r="F110" s="205">
        <f>AVERAGE(E110:E112)</f>
        <v>87.09999999999998</v>
      </c>
      <c r="G110" s="205">
        <v>0.4</v>
      </c>
      <c r="H110" s="205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5"/>
      <c r="E111" s="109">
        <v>85.8</v>
      </c>
      <c r="F111" s="205"/>
      <c r="G111" s="205"/>
      <c r="H111" s="205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5"/>
      <c r="E112" s="109">
        <v>85.6</v>
      </c>
      <c r="F112" s="205"/>
      <c r="G112" s="205"/>
      <c r="H112" s="205"/>
      <c r="I112" s="132">
        <f t="shared" si="1"/>
        <v>10.200000000000003</v>
      </c>
    </row>
    <row r="113" spans="1:9" x14ac:dyDescent="0.25">
      <c r="A113" s="206" t="s">
        <v>415</v>
      </c>
      <c r="B113" s="118">
        <v>39904</v>
      </c>
      <c r="C113" s="109">
        <v>102</v>
      </c>
      <c r="D113" s="205">
        <f>AVERAGE(C113:C115)</f>
        <v>104.46666666666665</v>
      </c>
      <c r="E113" s="109">
        <v>92.7</v>
      </c>
      <c r="F113" s="205">
        <f>AVERAGE(E113:E115)</f>
        <v>93.866666666666674</v>
      </c>
      <c r="G113" s="205">
        <v>0.6</v>
      </c>
      <c r="H113" s="205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5"/>
      <c r="E114" s="109">
        <v>88.8</v>
      </c>
      <c r="F114" s="205"/>
      <c r="G114" s="205"/>
      <c r="H114" s="205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5"/>
      <c r="E115" s="109">
        <v>100.1</v>
      </c>
      <c r="F115" s="205"/>
      <c r="G115" s="205"/>
      <c r="H115" s="205"/>
      <c r="I115" s="133">
        <f t="shared" si="1"/>
        <v>9.5</v>
      </c>
    </row>
    <row r="116" spans="1:9" x14ac:dyDescent="0.25">
      <c r="A116" s="206" t="s">
        <v>416</v>
      </c>
      <c r="B116" s="118">
        <v>39995</v>
      </c>
      <c r="C116" s="109">
        <v>114.9</v>
      </c>
      <c r="D116" s="205">
        <f>AVERAGE(C116:C118)</f>
        <v>119.73333333333335</v>
      </c>
      <c r="E116" s="109">
        <v>109.4</v>
      </c>
      <c r="F116" s="205">
        <f>AVERAGE(E116:E118)</f>
        <v>114.03333333333335</v>
      </c>
      <c r="G116" s="205">
        <v>0.2</v>
      </c>
      <c r="H116" s="204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5"/>
      <c r="E117" s="109">
        <v>113.4</v>
      </c>
      <c r="F117" s="205"/>
      <c r="G117" s="205"/>
      <c r="H117" s="204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5"/>
      <c r="E118" s="109">
        <v>119.3</v>
      </c>
      <c r="F118" s="205"/>
      <c r="G118" s="205"/>
      <c r="H118" s="204"/>
      <c r="I118" s="133">
        <f t="shared" si="1"/>
        <v>3.6000000000000085</v>
      </c>
    </row>
    <row r="119" spans="1:9" x14ac:dyDescent="0.25">
      <c r="A119" s="206" t="s">
        <v>417</v>
      </c>
      <c r="B119" s="118">
        <v>40087</v>
      </c>
      <c r="C119" s="109">
        <v>127</v>
      </c>
      <c r="D119" s="205">
        <f>AVERAGE(C119:C121)</f>
        <v>125.36666666666667</v>
      </c>
      <c r="E119" s="109">
        <v>121.4</v>
      </c>
      <c r="F119" s="205">
        <f>AVERAGE(E119:E121)</f>
        <v>117.83333333333333</v>
      </c>
      <c r="G119" s="205">
        <v>0.9</v>
      </c>
      <c r="H119" s="205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5"/>
      <c r="E120" s="109">
        <v>118.3</v>
      </c>
      <c r="F120" s="205"/>
      <c r="G120" s="205"/>
      <c r="H120" s="205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5"/>
      <c r="E121" s="109">
        <v>113.8</v>
      </c>
      <c r="F121" s="205"/>
      <c r="G121" s="205"/>
      <c r="H121" s="205"/>
      <c r="I121" s="133">
        <f t="shared" si="1"/>
        <v>9.4000000000000057</v>
      </c>
    </row>
    <row r="122" spans="1:9" x14ac:dyDescent="0.25">
      <c r="A122" s="206" t="s">
        <v>418</v>
      </c>
      <c r="B122" s="118">
        <v>40179</v>
      </c>
      <c r="C122" s="109">
        <v>128.69999999999999</v>
      </c>
      <c r="D122" s="205">
        <f>AVERAGE(C122:C124)</f>
        <v>127.53333333333335</v>
      </c>
      <c r="E122" s="109">
        <v>120.1</v>
      </c>
      <c r="F122" s="205">
        <f>AVERAGE(E122:E124)</f>
        <v>118.13333333333333</v>
      </c>
      <c r="G122" s="205">
        <v>0.5</v>
      </c>
      <c r="H122" s="205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5"/>
      <c r="E123" s="109">
        <v>117</v>
      </c>
      <c r="F123" s="205"/>
      <c r="G123" s="205"/>
      <c r="H123" s="205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5"/>
      <c r="E124" s="109">
        <v>117.3</v>
      </c>
      <c r="F124" s="205"/>
      <c r="G124" s="205"/>
      <c r="H124" s="205"/>
      <c r="I124" s="132">
        <f t="shared" si="1"/>
        <v>10.299999999999997</v>
      </c>
    </row>
    <row r="125" spans="1:9" x14ac:dyDescent="0.25">
      <c r="A125" s="206" t="s">
        <v>419</v>
      </c>
      <c r="B125" s="118">
        <v>40269</v>
      </c>
      <c r="C125" s="109">
        <v>125.4</v>
      </c>
      <c r="D125" s="205">
        <f>AVERAGE(C125:C127)</f>
        <v>121.5</v>
      </c>
      <c r="E125" s="109">
        <v>116.1</v>
      </c>
      <c r="F125" s="205">
        <f>AVERAGE(E125:E127)</f>
        <v>108.66666666666667</v>
      </c>
      <c r="G125" s="204">
        <v>1.2</v>
      </c>
      <c r="H125" s="205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5"/>
      <c r="E126" s="109">
        <v>108</v>
      </c>
      <c r="F126" s="205"/>
      <c r="G126" s="204"/>
      <c r="H126" s="205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5"/>
      <c r="E127" s="109">
        <v>101.9</v>
      </c>
      <c r="F127" s="205"/>
      <c r="G127" s="204"/>
      <c r="H127" s="205"/>
      <c r="I127" s="132">
        <f t="shared" si="1"/>
        <v>17.299999999999997</v>
      </c>
    </row>
    <row r="128" spans="1:9" x14ac:dyDescent="0.25">
      <c r="A128" s="206" t="s">
        <v>420</v>
      </c>
      <c r="B128" s="118">
        <v>40360</v>
      </c>
      <c r="C128" s="109">
        <v>122.5</v>
      </c>
      <c r="D128" s="205">
        <f>AVERAGE(C128:C130)</f>
        <v>123.86666666666667</v>
      </c>
      <c r="E128" s="109">
        <v>113.1</v>
      </c>
      <c r="F128" s="205">
        <f>AVERAGE(E128:E130)</f>
        <v>115.16666666666667</v>
      </c>
      <c r="G128" s="205">
        <v>0.2</v>
      </c>
      <c r="H128" s="205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5"/>
      <c r="E129" s="109">
        <v>119.2</v>
      </c>
      <c r="F129" s="205"/>
      <c r="G129" s="205"/>
      <c r="H129" s="205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5"/>
      <c r="E130" s="109">
        <v>113.2</v>
      </c>
      <c r="F130" s="205"/>
      <c r="G130" s="205"/>
      <c r="H130" s="205"/>
      <c r="I130" s="132">
        <f t="shared" si="1"/>
        <v>10.299999999999997</v>
      </c>
    </row>
    <row r="131" spans="1:9" x14ac:dyDescent="0.25">
      <c r="A131" s="206" t="s">
        <v>421</v>
      </c>
      <c r="B131" s="118">
        <v>40452</v>
      </c>
      <c r="C131" s="109">
        <v>127.5</v>
      </c>
      <c r="D131" s="205">
        <f>AVERAGE(C131:C133)</f>
        <v>123.93333333333332</v>
      </c>
      <c r="E131" s="109">
        <v>117</v>
      </c>
      <c r="F131" s="205">
        <f>AVERAGE(E131:E133)</f>
        <v>112.89999999999999</v>
      </c>
      <c r="G131" s="205">
        <v>0.7</v>
      </c>
      <c r="H131" s="205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5"/>
      <c r="E132" s="109">
        <v>110.7</v>
      </c>
      <c r="F132" s="205"/>
      <c r="G132" s="205"/>
      <c r="H132" s="205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5"/>
      <c r="E133" s="109">
        <v>111</v>
      </c>
      <c r="F133" s="205"/>
      <c r="G133" s="205"/>
      <c r="H133" s="205"/>
      <c r="I133" s="133">
        <f t="shared" si="2"/>
        <v>9.5999999999999943</v>
      </c>
    </row>
    <row r="134" spans="1:9" x14ac:dyDescent="0.25">
      <c r="A134" s="206" t="s">
        <v>422</v>
      </c>
      <c r="B134" s="118">
        <v>40544</v>
      </c>
      <c r="C134" s="109">
        <v>122.3</v>
      </c>
      <c r="D134" s="205">
        <f>AVERAGE(C134:C136)</f>
        <v>119.26666666666667</v>
      </c>
      <c r="E134" s="109">
        <v>104.6</v>
      </c>
      <c r="F134" s="205">
        <f>AVERAGE(E134:E136)</f>
        <v>105.09999999999998</v>
      </c>
      <c r="G134" s="209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5"/>
      <c r="E135" s="109">
        <v>106.6</v>
      </c>
      <c r="F135" s="205"/>
      <c r="G135" s="209"/>
      <c r="H135" s="204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5"/>
      <c r="E136" s="109">
        <v>104.1</v>
      </c>
      <c r="F136" s="205"/>
      <c r="G136" s="209"/>
      <c r="H136" s="204"/>
      <c r="I136" s="132">
        <f t="shared" si="2"/>
        <v>12.900000000000006</v>
      </c>
    </row>
    <row r="137" spans="1:9" x14ac:dyDescent="0.25">
      <c r="A137" s="206" t="s">
        <v>423</v>
      </c>
      <c r="B137" s="118">
        <v>40634</v>
      </c>
      <c r="C137" s="109">
        <v>119.3</v>
      </c>
      <c r="D137" s="205">
        <f>AVERAGE(C137:C139)</f>
        <v>115.76666666666667</v>
      </c>
      <c r="E137" s="109">
        <v>105.3</v>
      </c>
      <c r="F137" s="205">
        <f>AVERAGE(E137:E139)</f>
        <v>103.46666666666665</v>
      </c>
      <c r="G137" s="204">
        <v>1.2</v>
      </c>
      <c r="H137" s="205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5"/>
      <c r="E138" s="109">
        <v>103.9</v>
      </c>
      <c r="F138" s="205"/>
      <c r="G138" s="204"/>
      <c r="H138" s="205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5"/>
      <c r="E139" s="109">
        <v>101.2</v>
      </c>
      <c r="F139" s="205"/>
      <c r="G139" s="204"/>
      <c r="H139" s="205"/>
      <c r="I139" s="133">
        <f t="shared" si="2"/>
        <v>9.7999999999999972</v>
      </c>
    </row>
    <row r="140" spans="1:9" x14ac:dyDescent="0.25">
      <c r="A140" s="206" t="s">
        <v>424</v>
      </c>
      <c r="B140" s="118">
        <v>40725</v>
      </c>
      <c r="C140" s="109">
        <v>108.6</v>
      </c>
      <c r="D140" s="205">
        <f>AVERAGE(C140:C142)</f>
        <v>109.46666666666665</v>
      </c>
      <c r="E140" s="109">
        <v>92.8</v>
      </c>
      <c r="F140" s="205">
        <f>AVERAGE(E140:E142)</f>
        <v>93.09999999999998</v>
      </c>
      <c r="G140" s="204">
        <v>1</v>
      </c>
      <c r="H140" s="205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5"/>
      <c r="E141" s="109">
        <v>89.6</v>
      </c>
      <c r="F141" s="205"/>
      <c r="G141" s="204"/>
      <c r="H141" s="205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5"/>
      <c r="E142" s="109">
        <v>96.9</v>
      </c>
      <c r="F142" s="205"/>
      <c r="G142" s="204"/>
      <c r="H142" s="205"/>
      <c r="I142" s="132">
        <f t="shared" si="2"/>
        <v>15.099999999999994</v>
      </c>
    </row>
    <row r="143" spans="1:9" x14ac:dyDescent="0.25">
      <c r="A143" s="206" t="s">
        <v>425</v>
      </c>
      <c r="B143" s="118">
        <v>40817</v>
      </c>
      <c r="C143" s="109">
        <v>111.3</v>
      </c>
      <c r="D143" s="205">
        <f>AVERAGE(C143:C145)</f>
        <v>112.3</v>
      </c>
      <c r="E143" s="109">
        <v>97.2</v>
      </c>
      <c r="F143" s="205">
        <f>AVERAGE(E143:E145)</f>
        <v>98.433333333333337</v>
      </c>
      <c r="G143" s="205">
        <v>0.4</v>
      </c>
      <c r="H143" s="205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5"/>
      <c r="E144" s="109">
        <v>103.4</v>
      </c>
      <c r="F144" s="205"/>
      <c r="G144" s="205"/>
      <c r="H144" s="205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5"/>
      <c r="E145" s="109">
        <v>94.7</v>
      </c>
      <c r="F145" s="205"/>
      <c r="G145" s="205"/>
      <c r="H145" s="205"/>
      <c r="I145" s="132">
        <f t="shared" si="2"/>
        <v>16.299999999999997</v>
      </c>
    </row>
    <row r="146" spans="1:9" x14ac:dyDescent="0.25">
      <c r="A146" s="206" t="s">
        <v>426</v>
      </c>
      <c r="B146" s="137">
        <v>40909</v>
      </c>
      <c r="C146" s="136">
        <v>117.5</v>
      </c>
      <c r="D146" s="205">
        <f>AVERAGE(C146:C148)</f>
        <v>114.66666666666667</v>
      </c>
      <c r="E146" s="136">
        <v>97.1</v>
      </c>
      <c r="F146" s="205">
        <f>AVERAGE(E146:E148)</f>
        <v>98.09999999999998</v>
      </c>
      <c r="G146" s="204">
        <v>1.3</v>
      </c>
      <c r="H146" s="205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5"/>
      <c r="E147" s="109">
        <v>101.1</v>
      </c>
      <c r="F147" s="205"/>
      <c r="G147" s="204"/>
      <c r="H147" s="205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5"/>
      <c r="E148" s="109">
        <v>96.1</v>
      </c>
      <c r="F148" s="205"/>
      <c r="G148" s="204"/>
      <c r="H148" s="205"/>
      <c r="I148" s="132">
        <f t="shared" si="2"/>
        <v>15.5</v>
      </c>
    </row>
    <row r="149" spans="1:9" x14ac:dyDescent="0.25">
      <c r="A149" s="206" t="s">
        <v>427</v>
      </c>
      <c r="B149" s="118">
        <v>41000</v>
      </c>
      <c r="C149" s="109">
        <v>110.7</v>
      </c>
      <c r="D149" s="205">
        <f>AVERAGE(C149:C151)</f>
        <v>110.33333333333333</v>
      </c>
      <c r="E149" s="109">
        <v>94.5</v>
      </c>
      <c r="F149" s="205">
        <f>AVERAGE(E149:E151)</f>
        <v>95.133333333333326</v>
      </c>
      <c r="G149" s="205">
        <v>0.6</v>
      </c>
      <c r="H149" s="205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5"/>
      <c r="E150" s="109">
        <v>95.3</v>
      </c>
      <c r="F150" s="205"/>
      <c r="G150" s="205"/>
      <c r="H150" s="205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5"/>
      <c r="E151" s="109">
        <v>95.6</v>
      </c>
      <c r="F151" s="205"/>
      <c r="G151" s="205"/>
      <c r="H151" s="205"/>
      <c r="I151" s="132">
        <f t="shared" si="2"/>
        <v>14.100000000000009</v>
      </c>
    </row>
    <row r="152" spans="1:9" x14ac:dyDescent="0.25">
      <c r="A152" s="206" t="s">
        <v>428</v>
      </c>
      <c r="B152" s="118">
        <v>41091</v>
      </c>
      <c r="C152" s="109">
        <v>109.8</v>
      </c>
      <c r="D152" s="205">
        <f>AVERAGE(C152:C154)</f>
        <v>112.3</v>
      </c>
      <c r="E152" s="109">
        <v>99.1</v>
      </c>
      <c r="F152" s="205">
        <f>AVERAGE(E152:E154)</f>
        <v>97.966666666666654</v>
      </c>
      <c r="G152" s="205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5"/>
      <c r="E153" s="109">
        <v>96.6</v>
      </c>
      <c r="F153" s="205"/>
      <c r="G153" s="205"/>
      <c r="H153" s="204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5"/>
      <c r="E154" s="109">
        <v>98.2</v>
      </c>
      <c r="F154" s="205"/>
      <c r="G154" s="205"/>
      <c r="H154" s="204"/>
      <c r="I154" s="132">
        <f t="shared" si="2"/>
        <v>15.899999999999991</v>
      </c>
    </row>
    <row r="155" spans="1:9" x14ac:dyDescent="0.25">
      <c r="A155" s="206" t="s">
        <v>429</v>
      </c>
      <c r="B155" s="118">
        <v>41183</v>
      </c>
      <c r="C155" s="109">
        <v>114.8</v>
      </c>
      <c r="D155" s="205">
        <f>AVERAGE(C155:C157)</f>
        <v>114.86666666666666</v>
      </c>
      <c r="E155" s="109">
        <v>99.2</v>
      </c>
      <c r="F155" s="205">
        <f>AVERAGE(E155:E157)</f>
        <v>101.16666666666667</v>
      </c>
      <c r="G155" s="205">
        <v>0.6</v>
      </c>
      <c r="H155" s="205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5"/>
      <c r="E156" s="109">
        <v>104.3</v>
      </c>
      <c r="F156" s="205"/>
      <c r="G156" s="205"/>
      <c r="H156" s="205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5"/>
      <c r="E157" s="109">
        <v>100</v>
      </c>
      <c r="F157" s="205"/>
      <c r="G157" s="205"/>
      <c r="H157" s="205"/>
      <c r="I157" s="132">
        <f t="shared" si="2"/>
        <v>15.700000000000003</v>
      </c>
    </row>
    <row r="158" spans="1:9" x14ac:dyDescent="0.25">
      <c r="A158" s="206" t="s">
        <v>430</v>
      </c>
      <c r="B158" s="137">
        <v>41275</v>
      </c>
      <c r="C158" s="136">
        <v>121</v>
      </c>
      <c r="D158" s="205">
        <f>AVERAGE(C158:C160)</f>
        <v>120.63333333333333</v>
      </c>
      <c r="E158" s="136">
        <v>100.6</v>
      </c>
      <c r="F158" s="205">
        <f>AVERAGE(E158:E160)</f>
        <v>106.46666666666665</v>
      </c>
      <c r="G158" s="205">
        <v>0.6</v>
      </c>
      <c r="H158" s="205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5"/>
      <c r="E159" s="109">
        <v>108.3</v>
      </c>
      <c r="F159" s="205"/>
      <c r="G159" s="205"/>
      <c r="H159" s="205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5"/>
      <c r="E160" s="109">
        <v>110.5</v>
      </c>
      <c r="F160" s="205"/>
      <c r="G160" s="205"/>
      <c r="H160" s="205"/>
      <c r="I160" s="132">
        <f t="shared" si="2"/>
        <v>10.700000000000003</v>
      </c>
    </row>
    <row r="161" spans="1:9" x14ac:dyDescent="0.25">
      <c r="A161" s="206" t="s">
        <v>431</v>
      </c>
      <c r="B161" s="118">
        <v>41365</v>
      </c>
      <c r="C161" s="109">
        <v>121.9</v>
      </c>
      <c r="D161" s="205">
        <f>AVERAGE(C161:C163)</f>
        <v>117.26666666666665</v>
      </c>
      <c r="E161" s="109">
        <v>104.9</v>
      </c>
      <c r="F161" s="205">
        <f>AVERAGE(E161:E163)</f>
        <v>101.56666666666666</v>
      </c>
      <c r="G161" s="205">
        <v>0.6</v>
      </c>
      <c r="H161" s="205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5"/>
      <c r="E162" s="109">
        <v>97.6</v>
      </c>
      <c r="F162" s="205"/>
      <c r="G162" s="205"/>
      <c r="H162" s="205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5"/>
      <c r="E163" s="109">
        <v>102.2</v>
      </c>
      <c r="F163" s="205"/>
      <c r="G163" s="205"/>
      <c r="H163" s="205"/>
      <c r="I163" s="132">
        <f t="shared" si="2"/>
        <v>12.399999999999991</v>
      </c>
    </row>
    <row r="164" spans="1:9" x14ac:dyDescent="0.25">
      <c r="A164" s="206" t="s">
        <v>432</v>
      </c>
      <c r="B164" s="118">
        <v>41456</v>
      </c>
      <c r="C164" s="109">
        <v>116.2</v>
      </c>
      <c r="D164" s="205">
        <f>AVERAGE(C164:C166)</f>
        <v>118.03333333333335</v>
      </c>
      <c r="E164" s="109">
        <v>102.1</v>
      </c>
      <c r="F164" s="205">
        <f>AVERAGE(E164:E166)</f>
        <v>106.13333333333333</v>
      </c>
      <c r="G164" s="205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5"/>
      <c r="E165" s="109">
        <v>105.7</v>
      </c>
      <c r="F165" s="205"/>
      <c r="G165" s="205"/>
      <c r="H165" s="204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5"/>
      <c r="E166" s="109">
        <v>110.6</v>
      </c>
      <c r="F166" s="205"/>
      <c r="G166" s="205"/>
      <c r="H166" s="204"/>
      <c r="I166" s="132">
        <f t="shared" si="2"/>
        <v>11.700000000000003</v>
      </c>
    </row>
    <row r="167" spans="1:9" x14ac:dyDescent="0.25">
      <c r="A167" s="206" t="s">
        <v>433</v>
      </c>
      <c r="B167" s="118">
        <v>41548</v>
      </c>
      <c r="C167" s="109">
        <v>121.8</v>
      </c>
      <c r="D167" s="205">
        <f>AVERAGE(C167:C169)</f>
        <v>119.73333333333333</v>
      </c>
      <c r="E167" s="109">
        <v>108.3</v>
      </c>
      <c r="F167" s="205">
        <f>AVERAGE(E167:E169)</f>
        <v>107.86666666666667</v>
      </c>
      <c r="G167" s="205">
        <v>0.8</v>
      </c>
      <c r="H167" s="205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5"/>
      <c r="E168" s="109">
        <v>110.3</v>
      </c>
      <c r="F168" s="205"/>
      <c r="G168" s="205"/>
      <c r="H168" s="205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5"/>
      <c r="E169" s="109">
        <v>105</v>
      </c>
      <c r="F169" s="205"/>
      <c r="G169" s="205"/>
      <c r="H169" s="205"/>
      <c r="I169" s="132">
        <f t="shared" si="2"/>
        <v>11.299999999999997</v>
      </c>
    </row>
    <row r="170" spans="1:9" x14ac:dyDescent="0.25">
      <c r="A170" s="206" t="s">
        <v>434</v>
      </c>
      <c r="B170" s="118">
        <v>41640</v>
      </c>
      <c r="C170" s="109">
        <v>116.7</v>
      </c>
      <c r="D170" s="205">
        <f>AVERAGE(C170:C172)</f>
        <v>114.30000000000001</v>
      </c>
      <c r="E170" s="109">
        <v>103.3</v>
      </c>
      <c r="F170" s="205">
        <f>AVERAGE(E170:E172)</f>
        <v>101</v>
      </c>
      <c r="G170" s="204">
        <v>1.1000000000000001</v>
      </c>
      <c r="H170" s="205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5"/>
      <c r="E171" s="109">
        <v>100.2</v>
      </c>
      <c r="F171" s="205"/>
      <c r="G171" s="204"/>
      <c r="H171" s="205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5"/>
      <c r="E172" s="109">
        <v>99.5</v>
      </c>
      <c r="F172" s="205"/>
      <c r="G172" s="204"/>
      <c r="H172" s="205"/>
      <c r="I172" s="132">
        <f t="shared" si="2"/>
        <v>13.299999999999997</v>
      </c>
    </row>
    <row r="173" spans="1:9" x14ac:dyDescent="0.25">
      <c r="A173" s="206" t="s">
        <v>435</v>
      </c>
      <c r="B173" s="118">
        <v>41730</v>
      </c>
      <c r="C173" s="109">
        <v>113.4</v>
      </c>
      <c r="D173" s="205">
        <f>AVERAGE(C173:C175)</f>
        <v>106.36666666666667</v>
      </c>
      <c r="E173" s="109">
        <v>99.7</v>
      </c>
      <c r="F173" s="205">
        <f>AVERAGE(E173:E175)</f>
        <v>95.266666666666666</v>
      </c>
      <c r="G173" s="205">
        <v>0.5</v>
      </c>
      <c r="H173" s="205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5"/>
      <c r="E174" s="109">
        <v>92.9</v>
      </c>
      <c r="F174" s="205"/>
      <c r="G174" s="205"/>
      <c r="H174" s="205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5"/>
      <c r="E175" s="109">
        <v>93.2</v>
      </c>
      <c r="F175" s="205"/>
      <c r="G175" s="205"/>
      <c r="H175" s="205"/>
      <c r="I175" s="132">
        <f t="shared" si="2"/>
        <v>10.099999999999994</v>
      </c>
    </row>
    <row r="176" spans="1:9" x14ac:dyDescent="0.25">
      <c r="A176" s="206" t="s">
        <v>436</v>
      </c>
      <c r="B176" s="118">
        <v>41821</v>
      </c>
      <c r="C176" s="109">
        <v>109.8</v>
      </c>
      <c r="D176" s="205">
        <f>AVERAGE(C176:C178)</f>
        <v>111.56666666666666</v>
      </c>
      <c r="E176" s="109">
        <v>94.9</v>
      </c>
      <c r="F176" s="205">
        <f>AVERAGE(E176:E178)</f>
        <v>95.8</v>
      </c>
      <c r="G176" s="205">
        <v>0.3</v>
      </c>
      <c r="H176" s="205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5"/>
      <c r="E177" s="109">
        <v>98.5</v>
      </c>
      <c r="F177" s="205"/>
      <c r="G177" s="205"/>
      <c r="H177" s="205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5"/>
      <c r="E178" s="109">
        <v>94</v>
      </c>
      <c r="F178" s="205"/>
      <c r="G178" s="205"/>
      <c r="H178" s="205"/>
      <c r="I178" s="132">
        <f t="shared" si="2"/>
        <v>18.5</v>
      </c>
    </row>
    <row r="179" spans="1:9" x14ac:dyDescent="0.25">
      <c r="A179" s="206" t="s">
        <v>437</v>
      </c>
      <c r="B179" s="118">
        <v>41913</v>
      </c>
      <c r="C179" s="109">
        <v>112.9</v>
      </c>
      <c r="D179" s="205">
        <f>AVERAGE(C179:C181)</f>
        <v>113.10000000000001</v>
      </c>
      <c r="E179" s="109">
        <v>94.8</v>
      </c>
      <c r="F179" s="205">
        <f>AVERAGE(E179:E181)</f>
        <v>94.166666666666671</v>
      </c>
      <c r="G179" s="205">
        <v>0.5</v>
      </c>
      <c r="H179" s="205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5"/>
      <c r="E180" s="109">
        <v>96.6</v>
      </c>
      <c r="F180" s="205"/>
      <c r="G180" s="205"/>
      <c r="H180" s="205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5"/>
      <c r="E181" s="136">
        <v>91.1</v>
      </c>
      <c r="F181" s="205"/>
      <c r="G181" s="205"/>
      <c r="H181" s="205"/>
      <c r="I181" s="144">
        <f t="shared" si="2"/>
        <v>21.100000000000009</v>
      </c>
    </row>
    <row r="182" spans="1:9" x14ac:dyDescent="0.25">
      <c r="A182" s="206" t="s">
        <v>438</v>
      </c>
      <c r="B182" s="118">
        <v>42005</v>
      </c>
      <c r="C182" s="109">
        <v>112.6</v>
      </c>
      <c r="D182" s="205">
        <f>AVERAGE(C182:C184)</f>
        <v>111.7</v>
      </c>
      <c r="E182" s="109">
        <v>93.2</v>
      </c>
      <c r="F182" s="205">
        <f>AVERAGE(E182:E184)</f>
        <v>97.8</v>
      </c>
      <c r="G182" s="205">
        <v>0.9</v>
      </c>
      <c r="H182" s="205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5"/>
      <c r="E183" s="109">
        <v>100.7</v>
      </c>
      <c r="F183" s="205"/>
      <c r="G183" s="205"/>
      <c r="H183" s="205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5"/>
      <c r="E184" s="109">
        <v>99.5</v>
      </c>
      <c r="F184" s="205"/>
      <c r="G184" s="205"/>
      <c r="H184" s="205"/>
      <c r="I184" s="132">
        <f t="shared" si="2"/>
        <v>11.799999999999997</v>
      </c>
    </row>
    <row r="185" spans="1:9" x14ac:dyDescent="0.25">
      <c r="A185" s="206" t="s">
        <v>439</v>
      </c>
      <c r="B185" s="118">
        <v>42095</v>
      </c>
      <c r="C185" s="109">
        <v>110.5</v>
      </c>
      <c r="D185" s="205">
        <f>AVERAGE(C185:C187)</f>
        <v>111.96666666666665</v>
      </c>
      <c r="E185" s="109">
        <v>96.2</v>
      </c>
      <c r="F185" s="205">
        <f>AVERAGE(E185:E187)</f>
        <v>97.966666666666683</v>
      </c>
      <c r="G185" s="205">
        <v>0.2</v>
      </c>
      <c r="H185" s="205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5"/>
      <c r="E186" s="109">
        <v>102.4</v>
      </c>
      <c r="F186" s="205"/>
      <c r="G186" s="205"/>
      <c r="H186" s="205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5"/>
      <c r="E187" s="109">
        <v>95.3</v>
      </c>
      <c r="F187" s="205"/>
      <c r="G187" s="205"/>
      <c r="H187" s="205"/>
      <c r="I187" s="132">
        <f t="shared" si="2"/>
        <v>18.200000000000003</v>
      </c>
    </row>
    <row r="188" spans="1:9" x14ac:dyDescent="0.25">
      <c r="A188" s="206" t="s">
        <v>440</v>
      </c>
      <c r="B188" s="118">
        <v>42186</v>
      </c>
      <c r="C188" s="109">
        <v>111.7</v>
      </c>
      <c r="D188" s="205">
        <f>AVERAGE(C188:C190)</f>
        <v>111.53333333333335</v>
      </c>
      <c r="E188" s="109">
        <v>92.2</v>
      </c>
      <c r="F188" s="205">
        <f>AVERAGE(E188:E190)</f>
        <v>95.2</v>
      </c>
      <c r="G188" s="205">
        <v>0.9</v>
      </c>
      <c r="H188" s="205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5"/>
      <c r="E189" s="109">
        <v>99.5</v>
      </c>
      <c r="F189" s="205"/>
      <c r="G189" s="205"/>
      <c r="H189" s="205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5"/>
      <c r="E190" s="109">
        <v>93.9</v>
      </c>
      <c r="F190" s="205"/>
      <c r="G190" s="205"/>
      <c r="H190" s="205"/>
      <c r="I190" s="132">
        <f t="shared" si="2"/>
        <v>16.099999999999994</v>
      </c>
    </row>
    <row r="191" spans="1:9" x14ac:dyDescent="0.25">
      <c r="A191" s="206" t="s">
        <v>441</v>
      </c>
      <c r="B191" s="118">
        <v>42278</v>
      </c>
      <c r="C191" s="109">
        <v>112.4</v>
      </c>
      <c r="D191" s="205">
        <f>AVERAGE(C191:C193)</f>
        <v>114.16666666666667</v>
      </c>
      <c r="E191" s="109">
        <v>97.8</v>
      </c>
      <c r="F191" s="205">
        <f>AVERAGE(E191:E193)</f>
        <v>100.10000000000001</v>
      </c>
      <c r="G191" s="205">
        <v>0.6</v>
      </c>
      <c r="H191" s="205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5"/>
      <c r="E192" s="109">
        <v>101.7</v>
      </c>
      <c r="F192" s="205"/>
      <c r="G192" s="205"/>
      <c r="H192" s="205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5"/>
      <c r="E193" s="109">
        <v>100.8</v>
      </c>
      <c r="F193" s="205"/>
      <c r="G193" s="205"/>
      <c r="H193" s="205"/>
      <c r="I193" s="132">
        <f t="shared" si="2"/>
        <v>14</v>
      </c>
    </row>
    <row r="194" spans="1:9" x14ac:dyDescent="0.25">
      <c r="A194" s="206" t="s">
        <v>442</v>
      </c>
      <c r="B194" s="118">
        <v>42370</v>
      </c>
      <c r="C194" s="109">
        <v>114</v>
      </c>
      <c r="D194" s="205">
        <f>AVERAGE(C194:C196)</f>
        <v>113.76666666666665</v>
      </c>
      <c r="E194" s="109">
        <v>97.3</v>
      </c>
      <c r="F194" s="205">
        <f>AVERAGE(E194:E196)</f>
        <v>99.233333333333334</v>
      </c>
      <c r="G194" s="204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5"/>
      <c r="E195" s="109">
        <v>101.3</v>
      </c>
      <c r="F195" s="205"/>
      <c r="G195" s="204"/>
      <c r="H195" s="209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5"/>
      <c r="E196" s="109">
        <v>99.1</v>
      </c>
      <c r="F196" s="205"/>
      <c r="G196" s="204"/>
      <c r="H196" s="209"/>
      <c r="I196" s="132">
        <f t="shared" si="3"/>
        <v>15.5</v>
      </c>
    </row>
    <row r="197" spans="1:9" x14ac:dyDescent="0.25">
      <c r="A197" s="206" t="s">
        <v>443</v>
      </c>
      <c r="B197" s="118">
        <v>42461</v>
      </c>
      <c r="C197" s="109">
        <v>113.5</v>
      </c>
      <c r="D197" s="205">
        <f>AVERAGE(C197:C199)</f>
        <v>114.8</v>
      </c>
      <c r="E197" s="109">
        <v>95.1</v>
      </c>
      <c r="F197" s="205">
        <f>AVERAGE(E197:E199)</f>
        <v>100.16666666666667</v>
      </c>
      <c r="G197" s="205">
        <v>0.5</v>
      </c>
      <c r="H197" s="205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5"/>
      <c r="E198" s="109">
        <v>103.2</v>
      </c>
      <c r="F198" s="205"/>
      <c r="G198" s="205"/>
      <c r="H198" s="205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5"/>
      <c r="E199" s="109">
        <v>102.2</v>
      </c>
      <c r="F199" s="205"/>
      <c r="G199" s="205"/>
      <c r="H199" s="205"/>
      <c r="I199" s="132">
        <f t="shared" si="3"/>
        <v>14.099999999999994</v>
      </c>
    </row>
    <row r="200" spans="1:9" x14ac:dyDescent="0.25">
      <c r="A200" s="206" t="s">
        <v>444</v>
      </c>
      <c r="B200" s="118">
        <v>42552</v>
      </c>
      <c r="C200" s="109">
        <v>115.6</v>
      </c>
      <c r="D200" s="205">
        <f>AVERAGE(C200:C202)</f>
        <v>116.73333333333333</v>
      </c>
      <c r="E200" s="109">
        <v>99.1</v>
      </c>
      <c r="F200" s="205">
        <f>AVERAGE(E200:E202)</f>
        <v>100.5</v>
      </c>
      <c r="G200" s="209">
        <v>-0.5</v>
      </c>
      <c r="H200" s="205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5"/>
      <c r="E201" s="109">
        <v>101</v>
      </c>
      <c r="F201" s="205"/>
      <c r="G201" s="209"/>
      <c r="H201" s="205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5"/>
      <c r="E202" s="109">
        <v>101.4</v>
      </c>
      <c r="F202" s="205"/>
      <c r="G202" s="209"/>
      <c r="H202" s="205"/>
      <c r="I202" s="132">
        <f t="shared" si="3"/>
        <v>15.199999999999989</v>
      </c>
    </row>
    <row r="203" spans="1:9" x14ac:dyDescent="0.25">
      <c r="A203" s="206" t="s">
        <v>445</v>
      </c>
      <c r="B203" s="118">
        <v>42644</v>
      </c>
      <c r="C203" s="109">
        <v>118.5</v>
      </c>
      <c r="D203" s="205">
        <f>AVERAGE(C203:C205)</f>
        <v>116.73333333333333</v>
      </c>
      <c r="E203" s="109">
        <v>102.4</v>
      </c>
      <c r="F203" s="205">
        <f>AVERAGE(E203:E205)</f>
        <v>100.33333333333333</v>
      </c>
      <c r="G203" s="204">
        <v>1.1000000000000001</v>
      </c>
      <c r="H203" s="205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5"/>
      <c r="E204" s="109">
        <v>101.3</v>
      </c>
      <c r="F204" s="205"/>
      <c r="G204" s="204"/>
      <c r="H204" s="205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5"/>
      <c r="E205" s="109">
        <v>97.3</v>
      </c>
      <c r="F205" s="205"/>
      <c r="G205" s="204"/>
      <c r="H205" s="205"/>
      <c r="I205" s="132">
        <f t="shared" si="3"/>
        <v>18.5</v>
      </c>
    </row>
    <row r="206" spans="1:9" x14ac:dyDescent="0.25">
      <c r="A206" s="206" t="s">
        <v>446</v>
      </c>
      <c r="B206" s="137">
        <v>42736</v>
      </c>
      <c r="C206" s="136">
        <v>118.6</v>
      </c>
      <c r="D206" s="205">
        <f>AVERAGE(C206:C208)</f>
        <v>116.16666666666667</v>
      </c>
      <c r="E206" s="136">
        <v>97.4</v>
      </c>
      <c r="F206" s="205">
        <f>AVERAGE(E206:E208)</f>
        <v>98.899999999999991</v>
      </c>
      <c r="G206" s="205">
        <v>0.3</v>
      </c>
      <c r="H206" s="205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5"/>
      <c r="E207" s="109">
        <v>99.6</v>
      </c>
      <c r="F207" s="205"/>
      <c r="G207" s="205"/>
      <c r="H207" s="205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5"/>
      <c r="E208" s="109">
        <v>99.7</v>
      </c>
      <c r="F208" s="205"/>
      <c r="G208" s="205"/>
      <c r="H208" s="205"/>
      <c r="I208" s="132">
        <f t="shared" si="3"/>
        <v>13.5</v>
      </c>
    </row>
    <row r="209" spans="1:9" x14ac:dyDescent="0.25">
      <c r="A209" s="206" t="s">
        <v>447</v>
      </c>
      <c r="B209" s="118">
        <v>42826</v>
      </c>
      <c r="C209" s="109">
        <v>112.2</v>
      </c>
      <c r="D209" s="205">
        <f>AVERAGE(C209:C211)</f>
        <v>111.93333333333334</v>
      </c>
      <c r="E209" s="109">
        <v>99</v>
      </c>
      <c r="F209" s="205">
        <f>AVERAGE(E209:E211)</f>
        <v>97.733333333333334</v>
      </c>
      <c r="G209" s="205">
        <v>0.8</v>
      </c>
      <c r="H209" s="205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5"/>
      <c r="E210" s="109">
        <v>98</v>
      </c>
      <c r="F210" s="205"/>
      <c r="G210" s="205"/>
      <c r="H210" s="205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5"/>
      <c r="E211" s="109">
        <v>96.2</v>
      </c>
      <c r="F211" s="205"/>
      <c r="G211" s="205"/>
      <c r="H211" s="205"/>
      <c r="I211" s="132">
        <f t="shared" si="3"/>
        <v>16.299999999999997</v>
      </c>
    </row>
    <row r="212" spans="1:9" x14ac:dyDescent="0.25">
      <c r="A212" s="206" t="s">
        <v>448</v>
      </c>
      <c r="B212" s="118">
        <v>42917</v>
      </c>
      <c r="C212" s="109">
        <v>114.7</v>
      </c>
      <c r="D212" s="205">
        <f>AVERAGE(C212:C214)</f>
        <v>113.3</v>
      </c>
      <c r="E212" s="109">
        <v>96.6</v>
      </c>
      <c r="F212" s="205">
        <f>AVERAGE(E212:E214)</f>
        <v>96.666666666666671</v>
      </c>
      <c r="G212" s="205">
        <v>0.6</v>
      </c>
      <c r="H212" s="205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5"/>
      <c r="E213" s="109">
        <v>95.5</v>
      </c>
      <c r="F213" s="205"/>
      <c r="G213" s="205"/>
      <c r="H213" s="205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5"/>
      <c r="E214" s="109">
        <v>97.9</v>
      </c>
      <c r="F214" s="205"/>
      <c r="G214" s="205"/>
      <c r="H214" s="205"/>
      <c r="I214" s="132">
        <f t="shared" si="3"/>
        <v>15.299999999999997</v>
      </c>
    </row>
    <row r="215" spans="1:9" x14ac:dyDescent="0.25">
      <c r="A215" s="206" t="s">
        <v>449</v>
      </c>
      <c r="B215" s="118">
        <v>43009</v>
      </c>
      <c r="C215" s="109">
        <v>113.3</v>
      </c>
      <c r="D215" s="205">
        <f>AVERAGE(C215:C217)</f>
        <v>114.39999999999999</v>
      </c>
      <c r="E215" s="109">
        <v>101.4</v>
      </c>
      <c r="F215" s="205">
        <f>AVERAGE(E215:E217)</f>
        <v>101.46666666666668</v>
      </c>
      <c r="G215" s="205">
        <v>0.4</v>
      </c>
      <c r="H215" s="205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5"/>
      <c r="E216" s="109">
        <v>99.7</v>
      </c>
      <c r="F216" s="205"/>
      <c r="G216" s="205"/>
      <c r="H216" s="205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5"/>
      <c r="E217" s="109">
        <v>103.3</v>
      </c>
      <c r="F217" s="205"/>
      <c r="G217" s="205"/>
      <c r="H217" s="205"/>
      <c r="I217" s="132">
        <f t="shared" si="3"/>
        <v>12.299999999999997</v>
      </c>
    </row>
    <row r="218" spans="1:9" x14ac:dyDescent="0.25">
      <c r="A218" s="206" t="s">
        <v>450</v>
      </c>
      <c r="B218" s="118">
        <v>43101</v>
      </c>
      <c r="C218" s="109">
        <v>121.4</v>
      </c>
      <c r="D218" s="205">
        <f>AVERAGE(C218:C220)</f>
        <v>119.33333333333333</v>
      </c>
      <c r="E218" s="109">
        <v>105.1</v>
      </c>
      <c r="F218" s="205">
        <f>AVERAGE(E218:E220)</f>
        <v>103.60000000000001</v>
      </c>
      <c r="G218" s="204">
        <v>1</v>
      </c>
      <c r="H218" s="205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5"/>
      <c r="E219" s="109">
        <v>102.7</v>
      </c>
      <c r="F219" s="205"/>
      <c r="G219" s="204"/>
      <c r="H219" s="205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5"/>
      <c r="E220" s="109">
        <v>103</v>
      </c>
      <c r="F220" s="205"/>
      <c r="G220" s="204"/>
      <c r="H220" s="205"/>
      <c r="I220" s="132">
        <f t="shared" si="3"/>
        <v>14.700000000000003</v>
      </c>
    </row>
    <row r="221" spans="1:9" x14ac:dyDescent="0.25">
      <c r="A221" s="206" t="s">
        <v>451</v>
      </c>
      <c r="B221" s="118">
        <v>43191</v>
      </c>
      <c r="C221" s="109">
        <v>116.8</v>
      </c>
      <c r="D221" s="205">
        <f>AVERAGE(C221:C223)</f>
        <v>119.16666666666667</v>
      </c>
      <c r="E221" s="109">
        <v>102.4</v>
      </c>
      <c r="F221" s="205">
        <f>AVERAGE(E221:E223)</f>
        <v>102.13333333333333</v>
      </c>
      <c r="G221" s="205">
        <v>0.9</v>
      </c>
      <c r="H221" s="205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5"/>
      <c r="E222" s="109">
        <v>101.8</v>
      </c>
      <c r="F222" s="205"/>
      <c r="G222" s="205"/>
      <c r="H222" s="205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5"/>
      <c r="E223" s="109">
        <v>102.2</v>
      </c>
      <c r="F223" s="205"/>
      <c r="G223" s="205"/>
      <c r="H223" s="205"/>
      <c r="I223" s="132">
        <f t="shared" si="3"/>
        <v>18.599999999999994</v>
      </c>
    </row>
    <row r="224" spans="1:9" x14ac:dyDescent="0.25">
      <c r="A224" s="206" t="s">
        <v>452</v>
      </c>
      <c r="B224" s="118">
        <v>43282</v>
      </c>
      <c r="C224" s="109">
        <v>120.1</v>
      </c>
      <c r="D224" s="205">
        <f>AVERAGE(C224:C226)</f>
        <v>118.10000000000001</v>
      </c>
      <c r="E224" s="109">
        <v>106.1</v>
      </c>
      <c r="F224" s="205">
        <f>AVERAGE(E224:E226)</f>
        <v>103.39999999999999</v>
      </c>
      <c r="G224" s="205">
        <v>0.3</v>
      </c>
      <c r="H224" s="205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5"/>
      <c r="E225" s="109">
        <v>103.6</v>
      </c>
      <c r="F225" s="205"/>
      <c r="G225" s="205"/>
      <c r="H225" s="205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5"/>
      <c r="E226" s="109">
        <v>100.5</v>
      </c>
      <c r="F226" s="205"/>
      <c r="G226" s="205"/>
      <c r="H226" s="205"/>
      <c r="I226" s="132">
        <f t="shared" si="3"/>
        <v>16.799999999999997</v>
      </c>
    </row>
    <row r="227" spans="1:9" x14ac:dyDescent="0.25">
      <c r="A227" s="206" t="s">
        <v>453</v>
      </c>
      <c r="B227" s="118">
        <v>43374</v>
      </c>
      <c r="C227" s="109">
        <v>116.8</v>
      </c>
      <c r="D227" s="205">
        <f>AVERAGE(C227:C229)</f>
        <v>117.46666666666665</v>
      </c>
      <c r="E227" s="109">
        <v>101.5</v>
      </c>
      <c r="F227" s="205">
        <f>AVERAGE(E227:E229)</f>
        <v>103.40000000000002</v>
      </c>
      <c r="G227" s="205">
        <v>0.1</v>
      </c>
      <c r="H227" s="205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5"/>
      <c r="E228" s="109">
        <v>104.3</v>
      </c>
      <c r="F228" s="205"/>
      <c r="G228" s="205"/>
      <c r="H228" s="205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5"/>
      <c r="E229" s="109">
        <v>104.4</v>
      </c>
      <c r="F229" s="205"/>
      <c r="G229" s="205"/>
      <c r="H229" s="205"/>
      <c r="I229" s="138">
        <f t="shared" si="3"/>
        <v>14</v>
      </c>
    </row>
    <row r="230" spans="1:9" x14ac:dyDescent="0.25">
      <c r="A230" s="206" t="s">
        <v>454</v>
      </c>
      <c r="B230" s="118">
        <v>43466</v>
      </c>
      <c r="C230" s="109">
        <f>AVERAGE('CC Question Data (1973-2024)'!AGP30:AGS30)</f>
        <v>116.05</v>
      </c>
      <c r="D230" s="205">
        <f>AVERAGE(C230:C232)</f>
        <v>114.48333333333333</v>
      </c>
      <c r="E230" s="109">
        <v>99.6</v>
      </c>
      <c r="F230" s="205">
        <f>AVERAGE(E230:E232)</f>
        <v>100.73333333333333</v>
      </c>
      <c r="G230" s="205">
        <v>0.5</v>
      </c>
      <c r="H230" s="205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5"/>
      <c r="E231" s="109">
        <v>103.8</v>
      </c>
      <c r="F231" s="205"/>
      <c r="G231" s="205"/>
      <c r="H231" s="205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5"/>
      <c r="E232" s="109">
        <v>98.8</v>
      </c>
      <c r="F232" s="205"/>
      <c r="G232" s="205"/>
      <c r="H232" s="205"/>
      <c r="I232" s="138">
        <f t="shared" si="3"/>
        <v>13.200000000000003</v>
      </c>
    </row>
    <row r="233" spans="1:9" x14ac:dyDescent="0.25">
      <c r="A233" s="206" t="s">
        <v>455</v>
      </c>
      <c r="B233" s="118">
        <v>43556</v>
      </c>
      <c r="C233" s="109">
        <v>115.7</v>
      </c>
      <c r="D233" s="205">
        <f>AVERAGE(C233:C235)</f>
        <v>116.16666666666667</v>
      </c>
      <c r="E233" s="109">
        <v>100.7</v>
      </c>
      <c r="F233" s="205">
        <f>AVERAGE(E233:E235)</f>
        <v>100.89999999999999</v>
      </c>
      <c r="G233" s="205">
        <v>0.5</v>
      </c>
      <c r="H233" s="205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5"/>
      <c r="E234" s="109">
        <v>101.3</v>
      </c>
      <c r="F234" s="205"/>
      <c r="G234" s="205"/>
      <c r="H234" s="205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5"/>
      <c r="E235" s="109">
        <v>100.7</v>
      </c>
      <c r="F235" s="205"/>
      <c r="G235" s="205"/>
      <c r="H235" s="205"/>
      <c r="I235" s="138">
        <f t="shared" si="3"/>
        <v>15.399999999999991</v>
      </c>
    </row>
    <row r="236" spans="1:9" x14ac:dyDescent="0.25">
      <c r="A236" s="206" t="s">
        <v>456</v>
      </c>
      <c r="B236" s="118">
        <v>43647</v>
      </c>
      <c r="C236" s="109">
        <v>116.6</v>
      </c>
      <c r="D236" s="205">
        <f>AVERAGE(C236:C238)</f>
        <v>115.03333333333335</v>
      </c>
      <c r="E236" s="109">
        <v>96.5</v>
      </c>
      <c r="F236" s="205">
        <f>AVERAGE(E236:E238)</f>
        <v>98.233333333333334</v>
      </c>
      <c r="G236" s="205">
        <v>0.4</v>
      </c>
      <c r="H236" s="205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5"/>
      <c r="E237" s="109">
        <v>100</v>
      </c>
      <c r="F237" s="205"/>
      <c r="G237" s="205"/>
      <c r="H237" s="205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5"/>
      <c r="E238" s="109">
        <v>98.2</v>
      </c>
      <c r="F238" s="205"/>
      <c r="G238" s="205"/>
      <c r="H238" s="205"/>
      <c r="I238" s="138">
        <f t="shared" si="3"/>
        <v>14.599999999999994</v>
      </c>
    </row>
    <row r="239" spans="1:9" x14ac:dyDescent="0.25">
      <c r="A239" s="206" t="s">
        <v>457</v>
      </c>
      <c r="B239" s="118">
        <v>43739</v>
      </c>
      <c r="C239" s="109">
        <v>111.9</v>
      </c>
      <c r="D239" s="205">
        <f>AVERAGE(C239:C241)</f>
        <v>110.36666666666667</v>
      </c>
      <c r="E239" s="109">
        <v>92.8</v>
      </c>
      <c r="F239" s="205">
        <f>AVERAGE(E239:E241)</f>
        <v>94.966666666666654</v>
      </c>
      <c r="G239" s="205">
        <v>0.5</v>
      </c>
      <c r="H239" s="205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5"/>
      <c r="E240" s="109">
        <v>97</v>
      </c>
      <c r="F240" s="205"/>
      <c r="G240" s="205"/>
      <c r="H240" s="205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5"/>
      <c r="E241" s="109">
        <v>95.1</v>
      </c>
      <c r="F241" s="205"/>
      <c r="G241" s="205"/>
      <c r="H241" s="205"/>
      <c r="I241" s="138">
        <f t="shared" si="3"/>
        <v>12.900000000000006</v>
      </c>
    </row>
    <row r="242" spans="1:9" x14ac:dyDescent="0.25">
      <c r="A242" s="210" t="s">
        <v>458</v>
      </c>
      <c r="B242" s="118">
        <v>43831</v>
      </c>
      <c r="C242" s="109">
        <v>107.4</v>
      </c>
      <c r="D242" s="205">
        <f>AVERAGE(C242:C244)</f>
        <v>101.43333333333334</v>
      </c>
      <c r="E242" s="109">
        <v>93.4</v>
      </c>
      <c r="F242" s="205">
        <f>AVERAGE(E242:E244)</f>
        <v>93.600000000000009</v>
      </c>
      <c r="G242" s="211">
        <v>-0.3</v>
      </c>
      <c r="H242" s="205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5"/>
      <c r="E243" s="109">
        <v>95.5</v>
      </c>
      <c r="F243" s="205"/>
      <c r="G243" s="211"/>
      <c r="H243" s="205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5"/>
      <c r="E244" s="109">
        <v>91.9</v>
      </c>
      <c r="F244" s="205"/>
      <c r="G244" s="211"/>
      <c r="H244" s="205"/>
      <c r="I244" s="143">
        <f t="shared" si="3"/>
        <v>-3.4000000000000057</v>
      </c>
    </row>
    <row r="245" spans="1:9" x14ac:dyDescent="0.25">
      <c r="A245" s="206" t="s">
        <v>459</v>
      </c>
      <c r="B245" s="118">
        <v>43922</v>
      </c>
      <c r="C245" s="109">
        <v>79.8</v>
      </c>
      <c r="D245" s="205">
        <f>AVERAGE(C245:C247)</f>
        <v>89.566666666666663</v>
      </c>
      <c r="E245" s="109">
        <v>75.599999999999994</v>
      </c>
      <c r="F245" s="205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5"/>
      <c r="E246" s="109">
        <v>88.1</v>
      </c>
      <c r="F246" s="205"/>
      <c r="G246" s="209"/>
      <c r="H246" s="209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5"/>
      <c r="E247" s="109">
        <v>93.7</v>
      </c>
      <c r="F247" s="205"/>
      <c r="G247" s="209"/>
      <c r="H247" s="209"/>
      <c r="I247" s="141">
        <f t="shared" si="3"/>
        <v>2.5999999999999943</v>
      </c>
    </row>
    <row r="248" spans="1:9" x14ac:dyDescent="0.25">
      <c r="A248" s="206" t="s">
        <v>460</v>
      </c>
      <c r="B248" s="118">
        <v>44013</v>
      </c>
      <c r="C248" s="109">
        <v>90.8</v>
      </c>
      <c r="D248" s="205">
        <f>AVERAGE(C248:C250)</f>
        <v>90.566666666666663</v>
      </c>
      <c r="E248" s="109">
        <v>87.9</v>
      </c>
      <c r="F248" s="205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5"/>
      <c r="E249" s="109">
        <v>79.5</v>
      </c>
      <c r="F249" s="205"/>
      <c r="G249" s="204"/>
      <c r="H249" s="204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5"/>
      <c r="E250" s="109">
        <v>93.7</v>
      </c>
      <c r="F250" s="205"/>
      <c r="G250" s="204"/>
      <c r="H250" s="204"/>
      <c r="I250" s="143">
        <f t="shared" si="3"/>
        <v>-1.9000000000000057</v>
      </c>
    </row>
    <row r="251" spans="1:9" x14ac:dyDescent="0.25">
      <c r="A251" s="206" t="s">
        <v>461</v>
      </c>
      <c r="B251" s="118">
        <v>44105</v>
      </c>
      <c r="C251" s="109">
        <v>96.6</v>
      </c>
      <c r="D251" s="205">
        <f>AVERAGE(C251:C253)</f>
        <v>102.39999999999999</v>
      </c>
      <c r="E251" s="109">
        <v>105</v>
      </c>
      <c r="F251" s="205">
        <f>AVERAGE(E251:E253)</f>
        <v>108.23333333333333</v>
      </c>
      <c r="G251" s="204">
        <v>3.1</v>
      </c>
      <c r="H251" s="205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5"/>
      <c r="E252" s="109">
        <v>107.7</v>
      </c>
      <c r="F252" s="205"/>
      <c r="G252" s="204"/>
      <c r="H252" s="205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5"/>
      <c r="E253" s="109">
        <v>112</v>
      </c>
      <c r="F253" s="205"/>
      <c r="G253" s="204"/>
      <c r="H253" s="205"/>
      <c r="I253" s="143">
        <f t="shared" si="3"/>
        <v>-3.7000000000000028</v>
      </c>
    </row>
    <row r="254" spans="1:9" x14ac:dyDescent="0.25">
      <c r="A254" s="206" t="s">
        <v>462</v>
      </c>
      <c r="B254" s="118">
        <v>44197</v>
      </c>
      <c r="C254" s="109">
        <v>109.6</v>
      </c>
      <c r="D254" s="205">
        <f>AVERAGE(C254:C256)</f>
        <v>110.36666666666667</v>
      </c>
      <c r="E254" s="109">
        <v>107</v>
      </c>
      <c r="F254" s="205">
        <f>AVERAGE(E254:E256)</f>
        <v>109.3</v>
      </c>
      <c r="G254" s="204">
        <v>1.8</v>
      </c>
      <c r="H254" s="205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5"/>
      <c r="E255" s="109">
        <v>109.1</v>
      </c>
      <c r="F255" s="205"/>
      <c r="G255" s="204"/>
      <c r="H255" s="205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5"/>
      <c r="E256" s="109">
        <v>111.8</v>
      </c>
      <c r="F256" s="205"/>
      <c r="G256" s="204"/>
      <c r="H256" s="205"/>
      <c r="I256" s="143">
        <f t="shared" si="3"/>
        <v>-0.89999999999999147</v>
      </c>
    </row>
    <row r="257" spans="1:9" x14ac:dyDescent="0.25">
      <c r="A257" s="206" t="s">
        <v>463</v>
      </c>
      <c r="B257" s="118">
        <v>44287</v>
      </c>
      <c r="C257" s="109">
        <v>112.1</v>
      </c>
      <c r="D257" s="208">
        <f>AVERAGE(C257:C259)</f>
        <v>112.09999999999998</v>
      </c>
      <c r="E257" s="109">
        <v>118.8</v>
      </c>
      <c r="F257" s="205">
        <f>AVERAGE(E257:E259)</f>
        <v>113.03333333333332</v>
      </c>
      <c r="G257" s="205">
        <v>0.7</v>
      </c>
      <c r="H257" s="205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08"/>
      <c r="E258" s="109">
        <v>113.1</v>
      </c>
      <c r="F258" s="205"/>
      <c r="G258" s="205"/>
      <c r="H258" s="205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08"/>
      <c r="E259" s="109">
        <v>107.2</v>
      </c>
      <c r="F259" s="205"/>
      <c r="G259" s="205"/>
      <c r="H259" s="205"/>
      <c r="I259" s="141">
        <f t="shared" si="3"/>
        <v>4.2000000000000028</v>
      </c>
    </row>
    <row r="260" spans="1:9" x14ac:dyDescent="0.25">
      <c r="A260" s="206" t="s">
        <v>464</v>
      </c>
      <c r="B260" s="118">
        <v>44378</v>
      </c>
      <c r="C260" s="109">
        <v>108.6</v>
      </c>
      <c r="D260" s="205">
        <f>AVERAGE(C260:C262)</f>
        <v>103.59999999999998</v>
      </c>
      <c r="E260" s="109">
        <v>108.8</v>
      </c>
      <c r="F260" s="205">
        <f>AVERAGE(E260:E262)</f>
        <v>106.36666666666666</v>
      </c>
      <c r="G260" s="209">
        <v>-1.9</v>
      </c>
      <c r="H260" s="205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5"/>
      <c r="E261" s="109">
        <v>104.1</v>
      </c>
      <c r="F261" s="205"/>
      <c r="G261" s="209"/>
      <c r="H261" s="205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5"/>
      <c r="E262" s="109">
        <v>106.2</v>
      </c>
      <c r="F262" s="205"/>
      <c r="G262" s="209"/>
      <c r="H262" s="205"/>
      <c r="I262" s="147">
        <f t="shared" si="3"/>
        <v>-4.6000000000000085</v>
      </c>
    </row>
    <row r="263" spans="1:9" x14ac:dyDescent="0.25">
      <c r="A263" s="206" t="s">
        <v>465</v>
      </c>
      <c r="B263" s="118">
        <v>44470</v>
      </c>
      <c r="C263" s="109">
        <v>104.9</v>
      </c>
      <c r="D263" s="205">
        <f>AVERAGE(C263:C265)</f>
        <v>106.63333333333333</v>
      </c>
      <c r="E263" s="109">
        <v>104.6</v>
      </c>
      <c r="F263" s="205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5"/>
      <c r="E264" s="109">
        <v>105.3</v>
      </c>
      <c r="F264" s="205"/>
      <c r="G264" s="204"/>
      <c r="H264" s="204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5"/>
      <c r="E265" s="109">
        <v>104.3</v>
      </c>
      <c r="F265" s="205"/>
      <c r="G265" s="204"/>
      <c r="H265" s="204"/>
      <c r="I265" s="148">
        <f t="shared" ref="I265:I297" si="4">C265-E265</f>
        <v>3.2000000000000028</v>
      </c>
    </row>
    <row r="266" spans="1:9" x14ac:dyDescent="0.25">
      <c r="A266" s="206" t="s">
        <v>466</v>
      </c>
      <c r="B266" s="118">
        <v>44562</v>
      </c>
      <c r="C266" s="109">
        <v>101.4</v>
      </c>
      <c r="D266" s="205">
        <f>AVERAGE(C266:C268)</f>
        <v>99</v>
      </c>
      <c r="E266" s="109">
        <v>102.2</v>
      </c>
      <c r="F266" s="205">
        <f>AVERAGE(E266:E268)</f>
        <v>99.866666666666674</v>
      </c>
      <c r="G266" s="205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5"/>
      <c r="E267" s="109">
        <v>100.8</v>
      </c>
      <c r="F267" s="205"/>
      <c r="G267" s="205"/>
      <c r="H267" s="204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5"/>
      <c r="E268" s="109">
        <v>96.6</v>
      </c>
      <c r="F268" s="205"/>
      <c r="G268" s="205"/>
      <c r="H268" s="204"/>
      <c r="I268" s="143">
        <f t="shared" si="4"/>
        <v>-2</v>
      </c>
    </row>
    <row r="269" spans="1:9" x14ac:dyDescent="0.25">
      <c r="A269" s="206" t="s">
        <v>484</v>
      </c>
      <c r="B269" s="118">
        <v>44652</v>
      </c>
      <c r="C269" s="109">
        <v>95.3</v>
      </c>
      <c r="D269" s="205">
        <f>AVERAGE(C269:C271)</f>
        <v>90.2</v>
      </c>
      <c r="E269" s="109">
        <v>95.8</v>
      </c>
      <c r="F269" s="205">
        <f>AVERAGE(E269:E271)</f>
        <v>90.866666666666674</v>
      </c>
      <c r="G269" s="205">
        <v>0.9</v>
      </c>
      <c r="H269" s="204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5"/>
      <c r="E270" s="109">
        <v>90.4</v>
      </c>
      <c r="F270" s="205"/>
      <c r="G270" s="205"/>
      <c r="H270" s="204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5"/>
      <c r="E271" s="109">
        <v>86.4</v>
      </c>
      <c r="F271" s="205"/>
      <c r="G271" s="205"/>
      <c r="H271" s="204"/>
      <c r="I271" s="143">
        <f t="shared" si="4"/>
        <v>-1.4000000000000057</v>
      </c>
    </row>
    <row r="272" spans="1:9" x14ac:dyDescent="0.25">
      <c r="A272" s="206" t="s">
        <v>467</v>
      </c>
      <c r="B272" s="118">
        <v>44743</v>
      </c>
      <c r="C272" s="109">
        <v>82.8</v>
      </c>
      <c r="D272" s="205">
        <f>AVERAGE(C272:C274)</f>
        <v>84.033333333333317</v>
      </c>
      <c r="E272" s="109">
        <v>83.8</v>
      </c>
      <c r="F272" s="205">
        <f>AVERAGE(E272:E274)</f>
        <v>83.13333333333334</v>
      </c>
      <c r="G272" s="205">
        <v>0.6</v>
      </c>
      <c r="H272" s="204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5"/>
      <c r="E273" s="109">
        <v>81.2</v>
      </c>
      <c r="F273" s="205"/>
      <c r="G273" s="205"/>
      <c r="H273" s="204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5"/>
      <c r="E274" s="109">
        <v>84.4</v>
      </c>
      <c r="F274" s="205"/>
      <c r="G274" s="205"/>
      <c r="H274" s="204"/>
      <c r="I274" s="141">
        <f t="shared" si="4"/>
        <v>1.2999999999999972</v>
      </c>
    </row>
    <row r="275" spans="1:9" x14ac:dyDescent="0.25">
      <c r="A275" s="206" t="s">
        <v>468</v>
      </c>
      <c r="B275" s="118">
        <v>44835</v>
      </c>
      <c r="C275" s="109">
        <v>84.2</v>
      </c>
      <c r="D275" s="205">
        <f>AVERAGE(C275:C277)</f>
        <v>82.399999999999991</v>
      </c>
      <c r="E275" s="109">
        <v>83.7</v>
      </c>
      <c r="F275" s="205">
        <f>AVERAGE(E275:E277)</f>
        <v>80.666666666666671</v>
      </c>
      <c r="G275" s="205">
        <v>0.5</v>
      </c>
      <c r="H275" s="204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5"/>
      <c r="E276" s="109">
        <v>78</v>
      </c>
      <c r="F276" s="205"/>
      <c r="G276" s="205"/>
      <c r="H276" s="204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5"/>
      <c r="E277" s="109">
        <v>80.3</v>
      </c>
      <c r="F277" s="205"/>
      <c r="G277" s="205"/>
      <c r="H277" s="204"/>
      <c r="I277" s="141">
        <f t="shared" si="4"/>
        <v>2.5</v>
      </c>
    </row>
    <row r="278" spans="1:9" x14ac:dyDescent="0.25">
      <c r="A278" s="206" t="s">
        <v>485</v>
      </c>
      <c r="B278" s="118">
        <v>44927</v>
      </c>
      <c r="C278" s="109">
        <v>86.9</v>
      </c>
      <c r="D278" s="205">
        <f>AVERAGE(C278:C280)</f>
        <v>81.63333333333334</v>
      </c>
      <c r="E278" s="109">
        <v>84.3</v>
      </c>
      <c r="F278" s="205">
        <f>AVERAGE(E278:E280)</f>
        <v>80.433333333333337</v>
      </c>
      <c r="G278" s="205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5"/>
      <c r="E279" s="109">
        <v>78.5</v>
      </c>
      <c r="F279" s="205"/>
      <c r="G279" s="205"/>
      <c r="H279" s="204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5"/>
      <c r="E280" s="109">
        <v>78.5</v>
      </c>
      <c r="F280" s="205"/>
      <c r="G280" s="205"/>
      <c r="H280" s="204"/>
      <c r="I280" s="143">
        <f t="shared" si="4"/>
        <v>-1</v>
      </c>
    </row>
    <row r="281" spans="1:9" x14ac:dyDescent="0.25">
      <c r="A281" s="206" t="s">
        <v>486</v>
      </c>
      <c r="B281" s="118">
        <v>45017</v>
      </c>
      <c r="C281" s="109">
        <v>78.5</v>
      </c>
      <c r="D281" s="205">
        <f>AVERAGE(C281:C283)</f>
        <v>76.400000000000006</v>
      </c>
      <c r="E281" s="109">
        <v>85.8</v>
      </c>
      <c r="F281" s="205">
        <f>AVERAGE(E281:E283)</f>
        <v>81.333333333333329</v>
      </c>
      <c r="G281" s="205">
        <v>0.4</v>
      </c>
      <c r="H281" s="205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5"/>
      <c r="E282" s="109">
        <v>79</v>
      </c>
      <c r="F282" s="205"/>
      <c r="G282" s="205"/>
      <c r="H282" s="205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5"/>
      <c r="E283" s="109">
        <v>79.2</v>
      </c>
      <c r="F283" s="205"/>
      <c r="G283" s="205"/>
      <c r="H283" s="205"/>
      <c r="I283" s="143">
        <f t="shared" si="4"/>
        <v>-5.2999999999999972</v>
      </c>
    </row>
    <row r="284" spans="1:9" x14ac:dyDescent="0.25">
      <c r="A284" s="206" t="s">
        <v>487</v>
      </c>
      <c r="B284" s="118">
        <v>45108</v>
      </c>
      <c r="C284" s="109">
        <v>73.8</v>
      </c>
      <c r="D284" s="205">
        <f>AVERAGE(C284:C286)</f>
        <v>76.36666666666666</v>
      </c>
      <c r="E284" s="109">
        <v>81.3</v>
      </c>
      <c r="F284" s="205">
        <f>AVERAGE(E284:E286)</f>
        <v>80.666666666666671</v>
      </c>
      <c r="G284" s="205">
        <v>0.2</v>
      </c>
      <c r="H284" s="204">
        <v>1.2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5"/>
      <c r="E285" s="109">
        <v>81</v>
      </c>
      <c r="F285" s="205"/>
      <c r="G285" s="205"/>
      <c r="H285" s="204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78.5</v>
      </c>
      <c r="D286" s="205"/>
      <c r="E286" s="109">
        <v>79.7</v>
      </c>
      <c r="F286" s="205"/>
      <c r="G286" s="205"/>
      <c r="H286" s="204"/>
      <c r="I286" s="147">
        <f t="shared" si="4"/>
        <v>-1.2000000000000028</v>
      </c>
    </row>
    <row r="287" spans="1:9" x14ac:dyDescent="0.25">
      <c r="A287" s="206" t="s">
        <v>488</v>
      </c>
      <c r="B287" s="118">
        <v>45200</v>
      </c>
      <c r="C287" s="109">
        <v>77.900000000000006</v>
      </c>
      <c r="D287" s="205">
        <f>AVERAGE(C287:C289)</f>
        <v>77.466666666666669</v>
      </c>
      <c r="E287" s="109">
        <v>82</v>
      </c>
      <c r="F287" s="205">
        <f>AVERAGE(E287:E289)</f>
        <v>81.333333333333329</v>
      </c>
      <c r="G287" s="205">
        <v>0.2</v>
      </c>
      <c r="H287" s="205">
        <v>0.6</v>
      </c>
      <c r="I287" s="147">
        <f t="shared" si="4"/>
        <v>-4.0999999999999943</v>
      </c>
    </row>
    <row r="288" spans="1:9" x14ac:dyDescent="0.25">
      <c r="A288" s="206"/>
      <c r="B288" s="118">
        <v>45231</v>
      </c>
      <c r="C288" s="109">
        <v>75.5</v>
      </c>
      <c r="D288" s="205"/>
      <c r="E288" s="109">
        <v>79.900000000000006</v>
      </c>
      <c r="F288" s="205"/>
      <c r="G288" s="205"/>
      <c r="H288" s="205"/>
      <c r="I288" s="147">
        <f t="shared" si="4"/>
        <v>-4.4000000000000057</v>
      </c>
    </row>
    <row r="289" spans="1:9" x14ac:dyDescent="0.25">
      <c r="A289" s="206"/>
      <c r="B289" s="118">
        <v>45261</v>
      </c>
      <c r="C289" s="109">
        <v>79</v>
      </c>
      <c r="D289" s="205"/>
      <c r="E289" s="109">
        <v>82.1</v>
      </c>
      <c r="F289" s="205"/>
      <c r="G289" s="205"/>
      <c r="H289" s="205"/>
      <c r="I289" s="147">
        <f t="shared" si="4"/>
        <v>-3.0999999999999943</v>
      </c>
    </row>
    <row r="290" spans="1:9" x14ac:dyDescent="0.25">
      <c r="A290" s="206" t="s">
        <v>523</v>
      </c>
      <c r="B290" s="118">
        <v>45292</v>
      </c>
      <c r="C290" s="109">
        <v>84</v>
      </c>
      <c r="D290" s="205">
        <f>AVERAGE(C290:C292)</f>
        <v>83.100000000000009</v>
      </c>
      <c r="E290" s="109">
        <v>81</v>
      </c>
      <c r="F290" s="205">
        <f>AVERAGE(E290:E292)</f>
        <v>83.8</v>
      </c>
      <c r="G290" s="205">
        <v>0.1</v>
      </c>
      <c r="H290" s="204">
        <v>1</v>
      </c>
      <c r="I290" s="141">
        <f t="shared" si="4"/>
        <v>3</v>
      </c>
    </row>
    <row r="291" spans="1:9" x14ac:dyDescent="0.25">
      <c r="A291" s="206"/>
      <c r="B291" s="118">
        <v>45323</v>
      </c>
      <c r="C291" s="109">
        <v>83.1</v>
      </c>
      <c r="D291" s="205"/>
      <c r="E291" s="109">
        <v>86</v>
      </c>
      <c r="F291" s="205"/>
      <c r="G291" s="205"/>
      <c r="H291" s="204"/>
      <c r="I291" s="143">
        <f t="shared" si="4"/>
        <v>-2.9000000000000057</v>
      </c>
    </row>
    <row r="292" spans="1:9" x14ac:dyDescent="0.25">
      <c r="A292" s="206"/>
      <c r="B292" s="118">
        <v>45352</v>
      </c>
      <c r="C292" s="109">
        <v>82.2</v>
      </c>
      <c r="D292" s="205"/>
      <c r="E292" s="109">
        <v>84.4</v>
      </c>
      <c r="F292" s="205"/>
      <c r="G292" s="205"/>
      <c r="H292" s="204"/>
      <c r="I292" s="143">
        <f t="shared" si="4"/>
        <v>-2.2000000000000028</v>
      </c>
    </row>
    <row r="293" spans="1:9" x14ac:dyDescent="0.25">
      <c r="A293" s="206" t="s">
        <v>524</v>
      </c>
      <c r="B293" s="118">
        <v>45383</v>
      </c>
      <c r="C293" s="109">
        <v>81.900000000000006</v>
      </c>
      <c r="D293" s="205">
        <f>AVERAGE(C293:C295)</f>
        <v>80.833333333333343</v>
      </c>
      <c r="E293" s="109">
        <v>82.4</v>
      </c>
      <c r="F293" s="205">
        <f>AVERAGE(E293:E295)</f>
        <v>82.733333333333334</v>
      </c>
      <c r="G293" s="205">
        <v>0.2</v>
      </c>
      <c r="H293" s="204">
        <v>1</v>
      </c>
      <c r="I293" s="143">
        <f t="shared" si="4"/>
        <v>-0.5</v>
      </c>
    </row>
    <row r="294" spans="1:9" x14ac:dyDescent="0.25">
      <c r="A294" s="206"/>
      <c r="B294" s="118">
        <v>45413</v>
      </c>
      <c r="C294" s="109">
        <v>80.7</v>
      </c>
      <c r="D294" s="205"/>
      <c r="E294" s="109">
        <v>82.2</v>
      </c>
      <c r="F294" s="205"/>
      <c r="G294" s="205"/>
      <c r="H294" s="204"/>
      <c r="I294" s="143">
        <f t="shared" si="4"/>
        <v>-1.5</v>
      </c>
    </row>
    <row r="295" spans="1:9" x14ac:dyDescent="0.25">
      <c r="A295" s="206"/>
      <c r="B295" s="118">
        <v>45444</v>
      </c>
      <c r="C295" s="109">
        <v>79.900000000000006</v>
      </c>
      <c r="D295" s="205"/>
      <c r="E295" s="109">
        <v>83.6</v>
      </c>
      <c r="F295" s="205"/>
      <c r="G295" s="205"/>
      <c r="H295" s="204"/>
      <c r="I295" s="143">
        <f t="shared" si="4"/>
        <v>-3.6999999999999886</v>
      </c>
    </row>
    <row r="296" spans="1:9" x14ac:dyDescent="0.25">
      <c r="A296" s="206" t="s">
        <v>525</v>
      </c>
      <c r="B296" s="118">
        <v>45474</v>
      </c>
      <c r="C296" s="109">
        <v>81.3</v>
      </c>
      <c r="D296" s="207">
        <f>AVERAGE(C296:C298)</f>
        <v>82.966666666666669</v>
      </c>
      <c r="E296" s="109">
        <v>82.7</v>
      </c>
      <c r="F296" s="207">
        <f>AVERAGE(E296:E298)</f>
        <v>83.85</v>
      </c>
      <c r="I296" s="143">
        <f t="shared" si="4"/>
        <v>-1.4000000000000057</v>
      </c>
    </row>
    <row r="297" spans="1:9" x14ac:dyDescent="0.25">
      <c r="A297" s="206"/>
      <c r="B297" s="118">
        <v>45505</v>
      </c>
      <c r="C297" s="109">
        <v>82.7</v>
      </c>
      <c r="D297" s="207"/>
      <c r="E297" s="109">
        <v>85</v>
      </c>
      <c r="F297" s="207"/>
      <c r="I297" s="143">
        <f t="shared" si="4"/>
        <v>-2.2999999999999972</v>
      </c>
    </row>
    <row r="298" spans="1:9" x14ac:dyDescent="0.25">
      <c r="A298" s="206"/>
      <c r="B298" s="118">
        <v>45536</v>
      </c>
      <c r="C298" s="109">
        <v>84.9</v>
      </c>
      <c r="D298" s="207"/>
      <c r="F298" s="207"/>
    </row>
    <row r="299" spans="1:9" x14ac:dyDescent="0.25">
      <c r="A299" s="206" t="s">
        <v>526</v>
      </c>
      <c r="B299" s="118">
        <v>45566</v>
      </c>
    </row>
    <row r="300" spans="1:9" x14ac:dyDescent="0.25">
      <c r="A300" s="206"/>
      <c r="B300" s="118">
        <v>45597</v>
      </c>
    </row>
    <row r="301" spans="1:9" x14ac:dyDescent="0.25">
      <c r="A301" s="206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4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H293:H295"/>
    <mergeCell ref="G293:G295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2024-09-23T03:30:23Z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