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90AD23D-815D-4A48-83A1-5E43F1CAF05B}" xr6:coauthVersionLast="47" xr6:coauthVersionMax="47" xr10:uidLastSave="{00000000-0000-0000-0000-000000000000}"/>
  <bookViews>
    <workbookView xWindow="25080" yWindow="-120" windowWidth="25440" windowHeight="15390" tabRatio="926" firstSheet="1" activeTab="2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Q77" i="8" l="1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W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U43" i="8"/>
  <c r="ARX43" i="8"/>
  <c r="ASB43" i="8"/>
  <c r="AQK48" i="8"/>
  <c r="AQX48" i="8"/>
  <c r="ARB48" i="8"/>
  <c r="ARG48" i="8"/>
  <c r="ARW48" i="8"/>
  <c r="ARZ48" i="8"/>
  <c r="ARU53" i="8"/>
  <c r="ARX53" i="8"/>
  <c r="AQX58" i="8"/>
  <c r="ARB58" i="8"/>
  <c r="ARG58" i="8"/>
  <c r="ARW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U48" i="8"/>
  <c r="ARX48" i="8"/>
  <c r="ASB48" i="8"/>
  <c r="ARU63" i="8"/>
  <c r="ARX63" i="8"/>
  <c r="ASB63" i="8"/>
  <c r="AQG48" i="8"/>
  <c r="AQO48" i="8"/>
  <c r="ARV48" i="8"/>
  <c r="ASC48" i="8"/>
  <c r="AQG63" i="8"/>
  <c r="AQK63" i="8"/>
  <c r="AQO63" i="8"/>
  <c r="AQT63" i="8"/>
  <c r="ARV63" i="8"/>
  <c r="ARY63" i="8"/>
  <c r="ASC63" i="8"/>
  <c r="AQG58" i="8"/>
  <c r="AQK58" i="8"/>
  <c r="AQO58" i="8"/>
  <c r="AQT58" i="8"/>
  <c r="ARV58" i="8"/>
  <c r="ARY58" i="8"/>
  <c r="ASC58" i="8"/>
  <c r="AQG53" i="8"/>
  <c r="AQK53" i="8"/>
  <c r="AQO53" i="8"/>
  <c r="AQT53" i="8"/>
  <c r="ARV53" i="8"/>
  <c r="ARY53" i="8"/>
  <c r="ASC53" i="8"/>
  <c r="AQX53" i="8"/>
  <c r="ARB53" i="8"/>
  <c r="ARG53" i="8"/>
  <c r="ARW53" i="8"/>
  <c r="ARZ53" i="8"/>
  <c r="ASD53" i="8"/>
  <c r="AQG43" i="8"/>
  <c r="AQK43" i="8"/>
  <c r="AQO43" i="8"/>
  <c r="AQT43" i="8"/>
  <c r="ARV43" i="8"/>
  <c r="ARY43" i="8"/>
  <c r="ASC43" i="8"/>
  <c r="ARK58" i="8"/>
  <c r="ARO58" i="8"/>
  <c r="ART58" i="8"/>
  <c r="ASA58" i="8"/>
  <c r="AQX43" i="8"/>
  <c r="ARB43" i="8"/>
  <c r="ARG43" i="8"/>
  <c r="ARW43" i="8"/>
  <c r="ARZ43" i="8"/>
  <c r="ASD43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<sst xmlns="http://schemas.openxmlformats.org/spreadsheetml/2006/main" count="2228" uniqueCount="560">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</sst>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(1973-2024)'!$NG$23:$ARS$23</c:f>
              <c:numCache>
                <c:formatCode>0.0</c:formatCode>
                <c:ptCount val="79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(1973-2024)'!$NG$28:$ARS$28</c:f>
              <c:numCache>
                <c:formatCode>0.0</c:formatCode>
                <c:ptCount val="79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(1973-2024)'!$NG$43:$ARS$43</c:f>
              <c:numCache>
                <c:formatCode>0.0</c:formatCode>
                <c:ptCount val="79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(1973-2024)'!$NG$48:$ARS$48</c:f>
              <c:numCache>
                <c:formatCode>0.0</c:formatCode>
                <c:ptCount val="79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(1973-2024)'!$NG$58:$ARS$58</c:f>
              <c:numCache>
                <c:formatCode>0.0</c:formatCode>
                <c:ptCount val="79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(1973-2024)'!$NG$53:$ARS$53</c:f>
              <c:numCache>
                <c:formatCode>0.0</c:formatCode>
                <c:ptCount val="79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(1973-2024)'!$NG$63:$ARS$63</c:f>
              <c:numCache>
                <c:formatCode>0.0</c:formatCode>
                <c:ptCount val="79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CC'!$C$2:$C$298</c:f>
              <c:numCache>
                <c:formatCode>0.0</c:formatCode>
                <c:ptCount val="29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82.7</c:v>
                </c:pt>
                <c:pt idx="296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CC'!$E$2:$E$298</c:f>
              <c:numCache>
                <c:formatCode>0.0</c:formatCode>
                <c:ptCount val="29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36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12">
                  <c:v>Se</c:v>
                </c:pt>
                <c:pt idx="316">
                  <c:v>Oc</c:v>
                </c:pt>
                <c:pt idx="320">
                  <c:v>No</c:v>
                </c:pt>
                <c:pt idx="324">
                  <c:v>De</c:v>
                </c:pt>
                <c:pt idx="328">
                  <c:v>Ja</c:v>
                </c:pt>
                <c:pt idx="332">
                  <c:v>Fe</c:v>
                </c:pt>
                <c:pt idx="336">
                  <c:v>Ma</c:v>
                </c:pt>
                <c:pt idx="340">
                  <c:v>Ap</c:v>
                </c:pt>
                <c:pt idx="344">
                  <c:v>My</c:v>
                </c:pt>
                <c:pt idx="348">
                  <c:v>Ju</c:v>
                </c:pt>
                <c:pt idx="352">
                  <c:v>Jl</c:v>
                </c:pt>
                <c:pt idx="356">
                  <c:v>Au</c:v>
                </c:pt>
                <c:pt idx="360">
                  <c:v>Se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85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78.7</c:v>
                </c:pt>
                <c:pt idx="309">
                  <c:v>77.599999999999994</c:v>
                </c:pt>
                <c:pt idx="310">
                  <c:v>79.8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80.099999999999994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75</c:v>
                </c:pt>
                <c:pt idx="317">
                  <c:v>77.8</c:v>
                </c:pt>
                <c:pt idx="318">
                  <c:v>74.3</c:v>
                </c:pt>
                <c:pt idx="319">
                  <c:v>74.7</c:v>
                </c:pt>
                <c:pt idx="320">
                  <c:v>76.7</c:v>
                </c:pt>
                <c:pt idx="321">
                  <c:v>76.400000000000006</c:v>
                </c:pt>
                <c:pt idx="322">
                  <c:v>80.8</c:v>
                </c:pt>
                <c:pt idx="323">
                  <c:v>81.8</c:v>
                </c:pt>
                <c:pt idx="324">
                  <c:v>84.8</c:v>
                </c:pt>
                <c:pt idx="325">
                  <c:v>84.4</c:v>
                </c:pt>
                <c:pt idx="326">
                  <c:v>84.4</c:v>
                </c:pt>
                <c:pt idx="327">
                  <c:v>82.5</c:v>
                </c:pt>
                <c:pt idx="328">
                  <c:v>83.8</c:v>
                </c:pt>
                <c:pt idx="329">
                  <c:v>82.6</c:v>
                </c:pt>
                <c:pt idx="330">
                  <c:v>82.8</c:v>
                </c:pt>
                <c:pt idx="331">
                  <c:v>83.2</c:v>
                </c:pt>
                <c:pt idx="332">
                  <c:v>81</c:v>
                </c:pt>
                <c:pt idx="333">
                  <c:v>82.2</c:v>
                </c:pt>
                <c:pt idx="334">
                  <c:v>81.7</c:v>
                </c:pt>
                <c:pt idx="335">
                  <c:v>83.1</c:v>
                </c:pt>
                <c:pt idx="336">
                  <c:v>82.8</c:v>
                </c:pt>
                <c:pt idx="337">
                  <c:v>81.900000000000006</c:v>
                </c:pt>
                <c:pt idx="338">
                  <c:v>83.5</c:v>
                </c:pt>
                <c:pt idx="339">
                  <c:v>80.3</c:v>
                </c:pt>
                <c:pt idx="340">
                  <c:v>81.099999999999994</c:v>
                </c:pt>
                <c:pt idx="341">
                  <c:v>80.5</c:v>
                </c:pt>
                <c:pt idx="342">
                  <c:v>80.2</c:v>
                </c:pt>
                <c:pt idx="343">
                  <c:v>82</c:v>
                </c:pt>
                <c:pt idx="344">
                  <c:v>80.2</c:v>
                </c:pt>
                <c:pt idx="345">
                  <c:v>80.5</c:v>
                </c:pt>
                <c:pt idx="346">
                  <c:v>77</c:v>
                </c:pt>
                <c:pt idx="347">
                  <c:v>80.3</c:v>
                </c:pt>
                <c:pt idx="348">
                  <c:v>80.400000000000006</c:v>
                </c:pt>
                <c:pt idx="349">
                  <c:v>81.3</c:v>
                </c:pt>
                <c:pt idx="350">
                  <c:v>79</c:v>
                </c:pt>
                <c:pt idx="351">
                  <c:v>78.5</c:v>
                </c:pt>
                <c:pt idx="352">
                  <c:v>84.4</c:v>
                </c:pt>
                <c:pt idx="353">
                  <c:v>83.1</c:v>
                </c:pt>
                <c:pt idx="354">
                  <c:v>81.3</c:v>
                </c:pt>
                <c:pt idx="355">
                  <c:v>83.9</c:v>
                </c:pt>
                <c:pt idx="356">
                  <c:v>83</c:v>
                </c:pt>
                <c:pt idx="357">
                  <c:v>82.6</c:v>
                </c:pt>
                <c:pt idx="358">
                  <c:v>83.1</c:v>
                </c:pt>
                <c:pt idx="359">
                  <c:v>82.3</c:v>
                </c:pt>
                <c:pt idx="360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(1973-2024)'!$NG$8:$ARS$8</c:f>
              <c:numCache>
                <c:formatCode>0.0</c:formatCode>
                <c:ptCount val="79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(1973-2024)'!$NG$13:$ARS$13</c:f>
              <c:numCache>
                <c:formatCode>0.0</c:formatCode>
                <c:ptCount val="79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(1973-2024)'!$NG$18:$ARS$18</c:f>
              <c:numCache>
                <c:formatCode>0.0</c:formatCode>
                <c:ptCount val="79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0.95342</cdr:x>
      <cdr:y>0.55668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61" y="1714508"/>
          <a:ext cx="600064" cy="1419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0.61801</cdr:x>
      <cdr:y>0.1624</cdr:y>
    </cdr:from>
    <cdr:to>
      <cdr:x>0.97516</cdr:x>
      <cdr:y>0.28257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6425" y="914198"/>
          <a:ext cx="3286148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0.84678</cdr:x>
      <cdr:y>0.91577</cdr:y>
    </cdr:from>
    <cdr:to>
      <cdr:x>0.84678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133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85.0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0.84572</cdr:x>
      <cdr:y>0.91916</cdr:y>
    </cdr:from>
    <cdr:to>
      <cdr:x>0.84572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81623" y="517421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9-15,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(84.1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MD2" workbookViewId="0">
      <selection activeCell="MX4" sqref="MX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LB2" s="46" t="s">
        <v>17</v>
      </c>
      <c r="LF2" s="46" t="s">
        <v>18</v>
      </c>
      <c r="LJ2" s="46" t="s">
        <v>19</v>
      </c>
      <c r="LN2" s="46" t="s">
        <v>20</v>
      </c>
      <c r="LR2" s="46" t="s">
        <v>21</v>
      </c>
      <c r="LV2" s="46" t="s">
        <v>12</v>
      </c>
      <c r="LZ2" s="46" t="s">
        <v>22</v>
      </c>
      <c r="MD2" s="46" t="s">
        <v>13</v>
      </c>
      <c r="MH2" s="46" t="s">
        <v>14</v>
      </c>
      <c r="ML2" s="46" t="s">
        <v>513</v>
      </c>
      <c r="MP2" s="46" t="s">
        <v>15</v>
      </c>
      <c r="MT2" s="46" t="s">
        <v>16</v>
      </c>
      <c r="MX2" s="46" t="s">
        <v>17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78.7</v>
      </c>
      <c r="KY3" s="45">
        <v>77.599999999999994</v>
      </c>
      <c r="KZ3" s="45">
        <v>79.8</v>
      </c>
      <c r="LA3" s="45">
        <v>76.400000000000006</v>
      </c>
      <c r="LB3" s="45">
        <v>78.2</v>
      </c>
      <c r="LC3" s="45">
        <v>80.099999999999994</v>
      </c>
      <c r="LD3" s="45">
        <v>76.400000000000006</v>
      </c>
      <c r="LE3" s="45">
        <v>78.2</v>
      </c>
      <c r="LF3" s="45">
        <v>75</v>
      </c>
      <c r="LG3" s="45">
        <v>77.8</v>
      </c>
      <c r="LH3" s="45">
        <v>74.3</v>
      </c>
      <c r="LI3" s="45">
        <v>74.7</v>
      </c>
      <c r="LJ3" s="45">
        <v>76.7</v>
      </c>
      <c r="LK3" s="45">
        <v>76.400000000000006</v>
      </c>
      <c r="LL3" s="45">
        <v>80.8</v>
      </c>
      <c r="LM3" s="45">
        <v>81.8</v>
      </c>
      <c r="LN3" s="45">
        <v>84.8</v>
      </c>
      <c r="LO3" s="45">
        <v>84.4</v>
      </c>
      <c r="LP3" s="45">
        <v>84.4</v>
      </c>
      <c r="LQ3" s="45">
        <v>82.5</v>
      </c>
      <c r="LR3" s="45">
        <v>83.8</v>
      </c>
      <c r="LS3" s="45">
        <v>82.6</v>
      </c>
      <c r="LT3" s="45">
        <v>82.8</v>
      </c>
      <c r="LU3" s="45">
        <v>83.2</v>
      </c>
      <c r="LV3" s="45">
        <v>81</v>
      </c>
      <c r="LW3" s="45">
        <v>82.2</v>
      </c>
      <c r="LX3" s="45">
        <v>81.7</v>
      </c>
      <c r="LY3" s="45">
        <v>83.1</v>
      </c>
      <c r="LZ3" s="45">
        <v>82.8</v>
      </c>
      <c r="MA3" s="45">
        <v>81.900000000000006</v>
      </c>
      <c r="MB3" s="45">
        <v>83.5</v>
      </c>
      <c r="MC3" s="45">
        <v>80.3</v>
      </c>
      <c r="MD3" s="45">
        <v>81.099999999999994</v>
      </c>
      <c r="ME3" s="45">
        <v>80.5</v>
      </c>
      <c r="MF3" s="45">
        <v>80.2</v>
      </c>
      <c r="MG3" s="45">
        <v>82</v>
      </c>
      <c r="MH3" s="45">
        <v>80.2</v>
      </c>
      <c r="MI3" s="45">
        <v>80.5</v>
      </c>
      <c r="MJ3" s="45">
        <v>77</v>
      </c>
      <c r="MK3" s="45">
        <v>80.3</v>
      </c>
      <c r="ML3" s="45">
        <v>80.400000000000006</v>
      </c>
      <c r="MM3" s="45">
        <v>81.3</v>
      </c>
      <c r="MN3" s="45">
        <v>79</v>
      </c>
      <c r="MO3" s="45">
        <v>78.5</v>
      </c>
      <c r="MP3" s="45">
        <v>84.4</v>
      </c>
      <c r="MQ3" s="45">
        <v>83.1</v>
      </c>
      <c r="MR3" s="45">
        <v>81.3</v>
      </c>
      <c r="MS3" s="45">
        <v>83.9</v>
      </c>
      <c r="MT3" s="45">
        <v>83</v>
      </c>
      <c r="MU3" s="45">
        <v>82.6</v>
      </c>
      <c r="MV3" s="45">
        <v>83.1</v>
      </c>
      <c r="MW3" s="45">
        <v>82.3</v>
      </c>
      <c r="MX3" s="45">
        <v>84.1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LB5" s="42" t="s">
        <v>33</v>
      </c>
      <c r="LG5" s="42" t="s">
        <v>34</v>
      </c>
      <c r="LK5" s="42" t="s">
        <v>35</v>
      </c>
      <c r="LN5" s="42" t="s">
        <v>24</v>
      </c>
      <c r="LR5" s="42" t="s">
        <v>25</v>
      </c>
      <c r="LV5" s="42" t="s">
        <v>36</v>
      </c>
      <c r="MA5" s="42" t="s">
        <v>37</v>
      </c>
      <c r="ME5" s="42" t="s">
        <v>28</v>
      </c>
      <c r="MI5" s="42" t="s">
        <v>29</v>
      </c>
      <c r="MN5" s="42" t="s">
        <v>30</v>
      </c>
      <c r="MR5" s="42" t="s">
        <v>31</v>
      </c>
      <c r="MV5" s="42" t="s">
        <v>559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N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 t="s">
        <v>514</v>
      </c>
      <c r="LN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W8" s="129" t="s">
        <v>521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W9" s="129" t="s">
        <v>522</v>
      </c>
    </row>
    <row r="10" spans="1:362" x14ac:dyDescent="0.25">
      <c r="KW10" s="129" t="s">
        <v>527</v>
      </c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W11" s="129" t="s">
        <v>551</v>
      </c>
    </row>
    <row r="12" spans="1:362" x14ac:dyDescent="0.25">
      <c r="EA12" s="56"/>
      <c r="EB12" s="56"/>
      <c r="EC12" s="56"/>
      <c r="KW12" s="129" t="s">
        <v>552</v>
      </c>
    </row>
    <row r="13" spans="1:362" x14ac:dyDescent="0.25">
      <c r="DO13" s="53"/>
      <c r="DQ13" s="52"/>
      <c r="KW13" s="129" t="s">
        <v>553</v>
      </c>
      <c r="LT13" s="58"/>
      <c r="LV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W14" s="129" t="s">
        <v>555</v>
      </c>
      <c r="LT14" s="58"/>
      <c r="LV14" s="58"/>
    </row>
    <row r="15" spans="1:362" x14ac:dyDescent="0.25">
      <c r="DO15" s="53"/>
      <c r="DQ15" s="52"/>
      <c r="DY15" s="58"/>
      <c r="DZ15" s="57"/>
      <c r="KW15" s="129" t="s">
        <v>556</v>
      </c>
      <c r="LT15" s="58"/>
      <c r="LV15" s="58"/>
    </row>
    <row r="16" spans="1:362" x14ac:dyDescent="0.25">
      <c r="DO16" s="53"/>
      <c r="DQ16" s="52"/>
      <c r="DY16" s="58"/>
      <c r="DZ16" s="57"/>
      <c r="KW16" s="129" t="s">
        <v>557</v>
      </c>
      <c r="LT16" s="58"/>
      <c r="LV16" s="58"/>
    </row>
    <row r="17" spans="119:334" x14ac:dyDescent="0.25">
      <c r="DO17" s="53"/>
      <c r="DQ17" s="52"/>
      <c r="DY17" s="58"/>
      <c r="DZ17" s="57"/>
      <c r="KW17" s="169" t="s">
        <v>558</v>
      </c>
      <c r="LT17" s="58"/>
      <c r="LV17" s="58"/>
    </row>
    <row r="18" spans="119:334" x14ac:dyDescent="0.25">
      <c r="DO18" s="53"/>
      <c r="DQ18" s="52"/>
      <c r="DY18" s="58"/>
      <c r="DZ18" s="57"/>
      <c r="KW18" s="58"/>
      <c r="LT18" s="58"/>
      <c r="LV18" s="58"/>
    </row>
    <row r="19" spans="119:334" x14ac:dyDescent="0.25">
      <c r="DO19" s="53"/>
      <c r="DQ19" s="52"/>
      <c r="DY19" s="58"/>
      <c r="DZ19" s="57"/>
      <c r="KW19" s="58"/>
      <c r="LT19" s="58"/>
      <c r="LV19" s="58"/>
    </row>
    <row r="20" spans="119:334" x14ac:dyDescent="0.25">
      <c r="DO20" s="53"/>
      <c r="DQ20" s="52"/>
      <c r="DY20" s="58"/>
      <c r="DZ20" s="57"/>
      <c r="EP20" s="55"/>
      <c r="IH20" s="58"/>
      <c r="KW20" s="58"/>
      <c r="LT20" s="58"/>
      <c r="LV20" s="58"/>
    </row>
    <row r="21" spans="119:334" x14ac:dyDescent="0.25">
      <c r="DO21" s="53"/>
      <c r="DQ21" s="52"/>
      <c r="DY21" s="58"/>
      <c r="DZ21" s="57"/>
      <c r="EP21" s="55"/>
      <c r="IH21" s="58"/>
      <c r="KW21" s="58"/>
      <c r="LT21" s="58"/>
      <c r="LV21" s="58"/>
    </row>
    <row r="22" spans="119:334" x14ac:dyDescent="0.25">
      <c r="DO22" s="53"/>
      <c r="DQ22" s="52"/>
      <c r="DY22" s="58"/>
      <c r="DZ22" s="57"/>
      <c r="EP22" s="55"/>
      <c r="IH22" s="58"/>
      <c r="KW22" s="58"/>
      <c r="LT22" s="58"/>
      <c r="LV22" s="58"/>
    </row>
    <row r="23" spans="119:334" x14ac:dyDescent="0.25">
      <c r="DO23" s="53"/>
      <c r="DQ23" s="52"/>
      <c r="DY23" s="58"/>
      <c r="DZ23" s="57"/>
      <c r="EP23" s="55"/>
      <c r="IH23" s="58"/>
      <c r="KW23" s="58"/>
      <c r="LT23" s="58"/>
      <c r="LV23" s="58"/>
    </row>
    <row r="24" spans="119:334" x14ac:dyDescent="0.25">
      <c r="DO24" s="53"/>
      <c r="DQ24" s="52"/>
      <c r="DY24" s="58"/>
      <c r="DZ24" s="57"/>
      <c r="EP24" s="55"/>
      <c r="IH24" s="58"/>
      <c r="KW24" s="58"/>
      <c r="LT24" s="58"/>
      <c r="LV24" s="58"/>
    </row>
    <row r="25" spans="119:334" x14ac:dyDescent="0.25">
      <c r="DO25" s="53"/>
      <c r="DQ25" s="52"/>
      <c r="DY25" s="58"/>
      <c r="DZ25" s="57"/>
      <c r="EZ25" s="53"/>
      <c r="IH25" s="58"/>
      <c r="KW25" s="58"/>
      <c r="LT25" s="58"/>
      <c r="LV25" s="58"/>
    </row>
    <row r="26" spans="119:334" x14ac:dyDescent="0.25">
      <c r="DO26" s="53"/>
      <c r="DQ26" s="52"/>
      <c r="DY26" s="58"/>
      <c r="DZ26" s="57"/>
      <c r="IH26" s="58"/>
      <c r="KW26" s="58"/>
      <c r="LT26" s="58"/>
      <c r="LV26" s="58"/>
    </row>
    <row r="27" spans="119:334" x14ac:dyDescent="0.25">
      <c r="DO27" s="53"/>
      <c r="DQ27" s="52"/>
      <c r="DY27" s="58"/>
      <c r="DZ27" s="57"/>
      <c r="IH27" s="58"/>
      <c r="KW27" s="58"/>
      <c r="LT27" s="58"/>
      <c r="LV27" s="58"/>
    </row>
    <row r="28" spans="119:334" x14ac:dyDescent="0.25">
      <c r="DO28" s="53"/>
      <c r="DQ28" s="52"/>
      <c r="DY28" s="58"/>
      <c r="DZ28" s="57"/>
      <c r="IH28" s="58"/>
      <c r="KW28" s="58"/>
      <c r="LT28" s="58"/>
      <c r="LV28" s="58"/>
    </row>
    <row r="29" spans="119:334" x14ac:dyDescent="0.25">
      <c r="DO29" s="53"/>
      <c r="DQ29" s="52"/>
      <c r="DY29" s="58"/>
      <c r="DZ29" s="57"/>
      <c r="IH29" s="58"/>
      <c r="KW29" s="58"/>
      <c r="LT29" s="58"/>
      <c r="LV29" s="58"/>
    </row>
    <row r="30" spans="119:334" x14ac:dyDescent="0.25">
      <c r="DO30" s="53"/>
      <c r="DQ30" s="52"/>
      <c r="DY30" s="58"/>
      <c r="DZ30" s="57"/>
      <c r="IH30" s="58"/>
      <c r="KW30" s="58"/>
      <c r="LT30" s="58"/>
      <c r="LV30" s="58"/>
    </row>
    <row r="31" spans="119:334" x14ac:dyDescent="0.25">
      <c r="DO31" s="53"/>
      <c r="DQ31" s="52"/>
      <c r="DY31" s="58"/>
      <c r="DZ31" s="57"/>
      <c r="IH31" s="58"/>
      <c r="KW31" s="58"/>
      <c r="LT31" s="58"/>
      <c r="LV31" s="58"/>
    </row>
    <row r="32" spans="119:334" x14ac:dyDescent="0.25">
      <c r="DO32" s="53"/>
      <c r="DQ32" s="52"/>
      <c r="DY32" s="58"/>
      <c r="DZ32" s="57"/>
      <c r="IH32" s="58"/>
      <c r="KW32" s="58"/>
      <c r="LT32" s="58"/>
      <c r="LV32" s="58"/>
    </row>
    <row r="33" spans="119:334" x14ac:dyDescent="0.25">
      <c r="DO33" s="53"/>
      <c r="DQ33" s="52"/>
      <c r="DY33" s="58"/>
      <c r="DZ33" s="57"/>
      <c r="IH33" s="58"/>
      <c r="KW33" s="58"/>
      <c r="LT33" s="58"/>
      <c r="LV33" s="58"/>
    </row>
    <row r="34" spans="119:334" x14ac:dyDescent="0.25">
      <c r="DO34" s="53"/>
      <c r="DQ34" s="52"/>
      <c r="DY34" s="58"/>
      <c r="DZ34" s="57"/>
      <c r="IH34" s="58"/>
      <c r="KW34" s="58"/>
      <c r="LT34" s="58"/>
      <c r="LV34" s="58"/>
    </row>
    <row r="35" spans="119:334" x14ac:dyDescent="0.25">
      <c r="DO35" s="53"/>
      <c r="DQ35" s="52"/>
      <c r="DY35" s="58"/>
      <c r="DZ35" s="57"/>
      <c r="IH35" s="58"/>
      <c r="KW35" s="58"/>
      <c r="LT35" s="58"/>
      <c r="LV35" s="58"/>
    </row>
    <row r="36" spans="119:334" x14ac:dyDescent="0.25">
      <c r="DQ36" s="52"/>
      <c r="DY36" s="58"/>
      <c r="DZ36" s="57"/>
      <c r="IH36" s="58"/>
      <c r="KW36" s="58"/>
      <c r="LT36" s="58"/>
      <c r="LV36" s="58"/>
    </row>
    <row r="37" spans="119:334" x14ac:dyDescent="0.25">
      <c r="DQ37" s="52"/>
      <c r="DY37" s="58"/>
      <c r="DZ37" s="57"/>
      <c r="IH37" s="58"/>
      <c r="KW37" s="58"/>
      <c r="LT37" s="58"/>
      <c r="LV37" s="58"/>
    </row>
    <row r="38" spans="119:334" x14ac:dyDescent="0.25">
      <c r="DQ38" s="52"/>
      <c r="DY38" s="58"/>
      <c r="DZ38" s="57"/>
      <c r="IH38" s="58"/>
      <c r="KW38" s="58"/>
      <c r="LT38" s="58"/>
      <c r="LV38" s="58"/>
    </row>
    <row r="39" spans="119:334" x14ac:dyDescent="0.25">
      <c r="DQ39" s="52"/>
      <c r="DY39" s="58"/>
      <c r="DZ39" s="57"/>
      <c r="IH39" s="58"/>
      <c r="KW39" s="58"/>
      <c r="LT39" s="58"/>
      <c r="LV39" s="58"/>
    </row>
    <row r="40" spans="119:334" x14ac:dyDescent="0.25">
      <c r="DQ40" s="52"/>
      <c r="DY40" s="58"/>
      <c r="DZ40" s="57"/>
      <c r="IH40" s="58"/>
      <c r="KW40" s="58"/>
      <c r="LT40" s="58"/>
      <c r="LV40" s="58"/>
    </row>
    <row r="41" spans="119:334" x14ac:dyDescent="0.25">
      <c r="DQ41" s="52"/>
      <c r="DY41" s="58"/>
      <c r="DZ41" s="57"/>
      <c r="IH41" s="58"/>
      <c r="KW41" s="58"/>
      <c r="LT41" s="58"/>
      <c r="LV41" s="58"/>
    </row>
    <row r="42" spans="119:334" x14ac:dyDescent="0.25">
      <c r="DQ42" s="52"/>
      <c r="DY42" s="58"/>
      <c r="DZ42" s="57"/>
      <c r="IH42" s="58"/>
      <c r="KW42" s="58"/>
      <c r="LT42" s="58"/>
      <c r="LV42" s="58"/>
    </row>
    <row r="43" spans="119:334" x14ac:dyDescent="0.25">
      <c r="DQ43" s="52"/>
      <c r="DY43" s="58"/>
      <c r="DZ43" s="57"/>
      <c r="IH43" s="58"/>
      <c r="KW43" s="58"/>
      <c r="LT43" s="58"/>
      <c r="LV43" s="58"/>
    </row>
    <row r="44" spans="119:334" x14ac:dyDescent="0.25">
      <c r="DQ44" s="52"/>
      <c r="DY44" s="58"/>
      <c r="DZ44" s="57"/>
      <c r="IH44" s="58"/>
      <c r="KW44" s="58"/>
      <c r="LT44" s="58"/>
      <c r="LV44" s="58"/>
    </row>
    <row r="45" spans="119:334" x14ac:dyDescent="0.25">
      <c r="DQ45" s="52"/>
      <c r="DY45" s="58"/>
      <c r="DZ45" s="57"/>
      <c r="IH45" s="58"/>
      <c r="KW45" s="58"/>
      <c r="LT45" s="58"/>
      <c r="LV45" s="59"/>
    </row>
    <row r="46" spans="119:334" x14ac:dyDescent="0.25">
      <c r="DQ46" s="52"/>
      <c r="DY46" s="59"/>
      <c r="DZ46" s="57"/>
      <c r="IH46" s="58"/>
      <c r="KW46" s="59"/>
      <c r="LT46" s="58"/>
      <c r="LV46" s="58"/>
    </row>
    <row r="47" spans="119:334" x14ac:dyDescent="0.25">
      <c r="DQ47" s="52"/>
      <c r="DY47" s="58"/>
      <c r="DZ47" s="57"/>
      <c r="IH47" s="58"/>
      <c r="KW47" s="58"/>
      <c r="LT47" s="58"/>
      <c r="LV47" s="58"/>
    </row>
    <row r="48" spans="119:334" x14ac:dyDescent="0.25">
      <c r="DQ48" s="53"/>
      <c r="DY48" s="58"/>
      <c r="DZ48" s="57"/>
      <c r="IH48" s="58"/>
      <c r="KW48" s="58"/>
      <c r="LT48" s="59"/>
      <c r="LV48" s="58"/>
    </row>
    <row r="49" spans="129:334" x14ac:dyDescent="0.25">
      <c r="DY49" s="58"/>
      <c r="DZ49" s="57"/>
      <c r="IH49" s="58"/>
      <c r="KW49" s="58"/>
      <c r="LT49" s="58"/>
      <c r="LV49" s="58"/>
    </row>
    <row r="50" spans="129:334" x14ac:dyDescent="0.25">
      <c r="DY50" s="58"/>
      <c r="DZ50" s="57"/>
      <c r="IH50" s="58"/>
      <c r="KW50" s="58"/>
      <c r="LT50" s="58"/>
      <c r="LV50" s="58"/>
    </row>
    <row r="51" spans="129:334" x14ac:dyDescent="0.25">
      <c r="DY51" s="58"/>
      <c r="DZ51" s="57"/>
      <c r="IH51" s="58"/>
      <c r="KW51" s="58"/>
      <c r="LT51" s="58"/>
      <c r="LV51" s="58"/>
    </row>
    <row r="52" spans="129:334" x14ac:dyDescent="0.25">
      <c r="DY52" s="58"/>
      <c r="DZ52" s="57"/>
      <c r="IH52" s="58"/>
      <c r="KW52" s="58"/>
      <c r="LT52" s="58"/>
      <c r="LV52" s="58"/>
    </row>
    <row r="53" spans="129:334" x14ac:dyDescent="0.25">
      <c r="DZ53" s="57"/>
      <c r="IH53" s="59"/>
      <c r="KW53" s="58"/>
      <c r="LT53" s="58"/>
      <c r="LV53" s="58"/>
    </row>
    <row r="54" spans="129:334" x14ac:dyDescent="0.25">
      <c r="DZ54" s="57"/>
      <c r="IH54" s="58"/>
      <c r="KW54" s="58"/>
      <c r="LT54" s="58"/>
      <c r="LV54" s="58"/>
    </row>
    <row r="55" spans="129:334" x14ac:dyDescent="0.25">
      <c r="IH55" s="58"/>
      <c r="KW55" s="58"/>
      <c r="LT55" s="58"/>
      <c r="LV55" s="58"/>
    </row>
    <row r="56" spans="129:334" x14ac:dyDescent="0.25">
      <c r="IH56" s="58"/>
      <c r="KW56" s="58"/>
      <c r="LT56" s="58"/>
      <c r="LV56" s="58"/>
    </row>
    <row r="57" spans="129:334" x14ac:dyDescent="0.25">
      <c r="IH57" s="58"/>
      <c r="KW57" s="58"/>
      <c r="LT57" s="58"/>
      <c r="LV57" s="58"/>
    </row>
    <row r="58" spans="129:334" x14ac:dyDescent="0.25">
      <c r="IH58" s="58"/>
      <c r="KW58" s="58"/>
      <c r="LT58" s="58"/>
      <c r="LV58" s="58"/>
    </row>
    <row r="59" spans="129:334" x14ac:dyDescent="0.25">
      <c r="IH59" s="58"/>
      <c r="KW59" s="58"/>
      <c r="LT59" s="58"/>
      <c r="LV59" s="58"/>
    </row>
    <row r="60" spans="129:334" x14ac:dyDescent="0.25">
      <c r="IH60" s="58"/>
      <c r="KW60" s="58"/>
      <c r="LT60" s="58"/>
      <c r="LV60" s="58"/>
    </row>
    <row r="61" spans="129:334" x14ac:dyDescent="0.25">
      <c r="IH61" s="58"/>
      <c r="KW61" s="58"/>
      <c r="LT61" s="58"/>
      <c r="LV61" s="58"/>
    </row>
    <row r="62" spans="129:334" x14ac:dyDescent="0.25">
      <c r="IH62" s="58"/>
      <c r="KW62" s="58"/>
      <c r="LT62" s="58"/>
      <c r="LV62" s="58"/>
    </row>
    <row r="63" spans="129:334" x14ac:dyDescent="0.25">
      <c r="IH63" s="58"/>
      <c r="LT63" s="58"/>
    </row>
    <row r="64" spans="129:334" x14ac:dyDescent="0.25">
      <c r="IH64" s="58"/>
      <c r="LT64" s="58"/>
    </row>
    <row r="65" spans="332:332" x14ac:dyDescent="0.25">
      <c r="LT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E3" activePane="bottomRight" state="frozen"/>
      <selection pane="topRight" activeCell="D1" sqref="D1"/>
      <selection pane="bottomLeft" activeCell="A3" sqref="A3"/>
      <selection pane="bottomRight" activeCell="ARQ3" sqref="ARQ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78" t="s">
        <v>79</v>
      </c>
      <c r="NH1" s="177"/>
      <c r="NI1" s="177"/>
      <c r="NJ1" s="179"/>
      <c r="NK1" s="178" t="s">
        <v>80</v>
      </c>
      <c r="NL1" s="177"/>
      <c r="NM1" s="177"/>
      <c r="NN1" s="177"/>
      <c r="NO1" s="179"/>
      <c r="NP1" s="178" t="s">
        <v>81</v>
      </c>
      <c r="NQ1" s="177"/>
      <c r="NR1" s="179"/>
      <c r="NS1" s="176" t="s">
        <v>82</v>
      </c>
      <c r="NT1" s="177"/>
      <c r="NU1" s="177"/>
      <c r="NV1" s="179"/>
      <c r="NW1" s="178" t="s">
        <v>83</v>
      </c>
      <c r="NX1" s="177"/>
      <c r="NY1" s="177"/>
      <c r="NZ1" s="179"/>
      <c r="OA1" s="178" t="s">
        <v>84</v>
      </c>
      <c r="OB1" s="177"/>
      <c r="OC1" s="177"/>
      <c r="OD1" s="179"/>
      <c r="OE1" s="184" t="s">
        <v>85</v>
      </c>
      <c r="OF1" s="182"/>
      <c r="OG1" s="182"/>
      <c r="OH1" s="183"/>
      <c r="OI1" s="181" t="s">
        <v>86</v>
      </c>
      <c r="OJ1" s="182"/>
      <c r="OK1" s="182"/>
      <c r="OL1" s="182"/>
      <c r="OM1" s="183"/>
      <c r="ON1" s="181" t="s">
        <v>87</v>
      </c>
      <c r="OO1" s="182"/>
      <c r="OP1" s="183"/>
      <c r="OQ1" s="184" t="s">
        <v>88</v>
      </c>
      <c r="OR1" s="182"/>
      <c r="OS1" s="182"/>
      <c r="OT1" s="183"/>
      <c r="OU1" s="181" t="s">
        <v>89</v>
      </c>
      <c r="OV1" s="182"/>
      <c r="OW1" s="182"/>
      <c r="OX1" s="182"/>
      <c r="OY1" s="183"/>
      <c r="OZ1" s="181" t="s">
        <v>90</v>
      </c>
      <c r="PA1" s="182"/>
      <c r="PB1" s="183"/>
      <c r="PC1" s="176" t="s">
        <v>91</v>
      </c>
      <c r="PD1" s="177"/>
      <c r="PE1" s="177"/>
      <c r="PF1" s="179"/>
      <c r="PG1" s="178" t="s">
        <v>92</v>
      </c>
      <c r="PH1" s="177"/>
      <c r="PI1" s="177"/>
      <c r="PJ1" s="177"/>
      <c r="PK1" s="179"/>
      <c r="PL1" s="178" t="s">
        <v>93</v>
      </c>
      <c r="PM1" s="177"/>
      <c r="PN1" s="179"/>
      <c r="PO1" s="176" t="s">
        <v>94</v>
      </c>
      <c r="PP1" s="177"/>
      <c r="PQ1" s="177"/>
      <c r="PR1" s="177"/>
      <c r="PS1" s="179"/>
      <c r="PT1" s="178" t="s">
        <v>95</v>
      </c>
      <c r="PU1" s="177"/>
      <c r="PV1" s="177"/>
      <c r="PW1" s="179"/>
      <c r="PX1" s="178" t="s">
        <v>96</v>
      </c>
      <c r="PY1" s="177"/>
      <c r="PZ1" s="179"/>
      <c r="QA1" s="184" t="s">
        <v>97</v>
      </c>
      <c r="QB1" s="182"/>
      <c r="QC1" s="182"/>
      <c r="QD1" s="183"/>
      <c r="QE1" s="181" t="s">
        <v>98</v>
      </c>
      <c r="QF1" s="182"/>
      <c r="QG1" s="182"/>
      <c r="QH1" s="182"/>
      <c r="QI1" s="183"/>
      <c r="QJ1" s="181" t="s">
        <v>99</v>
      </c>
      <c r="QK1" s="182"/>
      <c r="QL1" s="183"/>
      <c r="QM1" s="184" t="s">
        <v>100</v>
      </c>
      <c r="QN1" s="182"/>
      <c r="QO1" s="182"/>
      <c r="QP1" s="183"/>
      <c r="QQ1" s="181" t="s">
        <v>101</v>
      </c>
      <c r="QR1" s="182"/>
      <c r="QS1" s="182"/>
      <c r="QT1" s="182"/>
      <c r="QU1" s="183"/>
      <c r="QV1" s="181" t="s">
        <v>102</v>
      </c>
      <c r="QW1" s="182"/>
      <c r="QX1" s="183"/>
      <c r="QY1" s="176" t="s">
        <v>103</v>
      </c>
      <c r="QZ1" s="177"/>
      <c r="RA1" s="177"/>
      <c r="RB1" s="177"/>
      <c r="RC1" s="179"/>
      <c r="RD1" s="178" t="s">
        <v>104</v>
      </c>
      <c r="RE1" s="177"/>
      <c r="RF1" s="177"/>
      <c r="RG1" s="179"/>
      <c r="RH1" s="178" t="s">
        <v>105</v>
      </c>
      <c r="RI1" s="177"/>
      <c r="RJ1" s="179"/>
      <c r="RK1" s="173" t="s">
        <v>106</v>
      </c>
      <c r="RL1" s="174"/>
      <c r="RM1" s="174"/>
      <c r="RN1" s="187"/>
      <c r="RO1" s="173" t="s">
        <v>107</v>
      </c>
      <c r="RP1" s="174"/>
      <c r="RQ1" s="174"/>
      <c r="RR1" s="187"/>
      <c r="RS1" s="173" t="s">
        <v>108</v>
      </c>
      <c r="RT1" s="174"/>
      <c r="RU1" s="174"/>
      <c r="RV1" s="187"/>
      <c r="RW1" s="173" t="s">
        <v>109</v>
      </c>
      <c r="RX1" s="174"/>
      <c r="RY1" s="174"/>
      <c r="RZ1" s="187"/>
      <c r="SA1" s="173" t="s">
        <v>110</v>
      </c>
      <c r="SB1" s="174"/>
      <c r="SC1" s="174"/>
      <c r="SD1" s="187"/>
      <c r="SE1" s="187"/>
      <c r="SF1" s="173" t="s">
        <v>111</v>
      </c>
      <c r="SG1" s="185"/>
      <c r="SH1" s="185"/>
      <c r="SI1" s="173" t="s">
        <v>112</v>
      </c>
      <c r="SJ1" s="174"/>
      <c r="SK1" s="174"/>
      <c r="SL1" s="187"/>
      <c r="SM1" s="187"/>
      <c r="SN1" s="173" t="s">
        <v>113</v>
      </c>
      <c r="SO1" s="174"/>
      <c r="SP1" s="174"/>
      <c r="SQ1" s="187"/>
      <c r="SR1" s="173" t="s">
        <v>114</v>
      </c>
      <c r="SS1" s="185"/>
      <c r="ST1" s="185"/>
      <c r="SU1" s="173" t="s">
        <v>115</v>
      </c>
      <c r="SV1" s="174"/>
      <c r="SW1" s="174"/>
      <c r="SX1" s="187"/>
      <c r="SY1" s="187"/>
      <c r="SZ1" s="173" t="s">
        <v>116</v>
      </c>
      <c r="TA1" s="174"/>
      <c r="TB1" s="174"/>
      <c r="TC1" s="187"/>
      <c r="TD1" s="173" t="s">
        <v>117</v>
      </c>
      <c r="TE1" s="174"/>
      <c r="TF1" s="175"/>
      <c r="TG1" s="173" t="s">
        <v>118</v>
      </c>
      <c r="TH1" s="174"/>
      <c r="TI1" s="174"/>
      <c r="TJ1" s="187"/>
      <c r="TK1" s="173" t="s">
        <v>119</v>
      </c>
      <c r="TL1" s="174"/>
      <c r="TM1" s="174"/>
      <c r="TN1" s="187"/>
      <c r="TO1" s="173" t="s">
        <v>120</v>
      </c>
      <c r="TP1" s="174"/>
      <c r="TQ1" s="174"/>
      <c r="TR1" s="187"/>
      <c r="TS1" s="173" t="s">
        <v>121</v>
      </c>
      <c r="TT1" s="174"/>
      <c r="TU1" s="174"/>
      <c r="TV1" s="187"/>
      <c r="TW1" s="173" t="s">
        <v>122</v>
      </c>
      <c r="TX1" s="185"/>
      <c r="TY1" s="185"/>
      <c r="TZ1" s="186"/>
      <c r="UA1" s="173" t="s">
        <v>123</v>
      </c>
      <c r="UB1" s="185"/>
      <c r="UC1" s="185"/>
      <c r="UD1" s="185"/>
      <c r="UE1" s="173" t="s">
        <v>124</v>
      </c>
      <c r="UF1" s="185"/>
      <c r="UG1" s="185"/>
      <c r="UH1" s="185"/>
      <c r="UI1" s="186"/>
      <c r="UJ1" s="173" t="s">
        <v>125</v>
      </c>
      <c r="UK1" s="185"/>
      <c r="UL1" s="185"/>
      <c r="UM1" s="173" t="s">
        <v>126</v>
      </c>
      <c r="UN1" s="185"/>
      <c r="UO1" s="185"/>
      <c r="UP1" s="185"/>
      <c r="UQ1" s="185"/>
      <c r="UR1" s="173" t="s">
        <v>127</v>
      </c>
      <c r="US1" s="174"/>
      <c r="UT1" s="174"/>
      <c r="UU1" s="187"/>
      <c r="UV1" s="173" t="s">
        <v>128</v>
      </c>
      <c r="UW1" s="174"/>
      <c r="UX1" s="174"/>
      <c r="UY1" s="187"/>
      <c r="UZ1" s="173" t="s">
        <v>129</v>
      </c>
      <c r="VA1" s="174"/>
      <c r="VB1" s="175"/>
      <c r="VC1" s="173" t="s">
        <v>130</v>
      </c>
      <c r="VD1" s="174"/>
      <c r="VE1" s="174"/>
      <c r="VF1" s="187"/>
      <c r="VG1" s="173" t="s">
        <v>131</v>
      </c>
      <c r="VH1" s="174"/>
      <c r="VI1" s="174"/>
      <c r="VJ1" s="187"/>
      <c r="VK1" s="173" t="s">
        <v>132</v>
      </c>
      <c r="VL1" s="174"/>
      <c r="VM1" s="174"/>
      <c r="VN1" s="185"/>
      <c r="VO1" s="186"/>
      <c r="VP1" s="173" t="s">
        <v>133</v>
      </c>
      <c r="VQ1" s="187"/>
      <c r="VR1" s="187"/>
      <c r="VS1" s="188"/>
      <c r="VT1" s="173" t="s">
        <v>134</v>
      </c>
      <c r="VU1" s="187"/>
      <c r="VV1" s="187"/>
      <c r="VW1" s="188"/>
      <c r="VX1" s="173" t="s">
        <v>135</v>
      </c>
      <c r="VY1" s="185"/>
      <c r="VZ1" s="185"/>
      <c r="WA1" s="186"/>
      <c r="WB1" s="173" t="s">
        <v>136</v>
      </c>
      <c r="WC1" s="174"/>
      <c r="WD1" s="174"/>
      <c r="WE1" s="187"/>
      <c r="WF1" s="173" t="s">
        <v>137</v>
      </c>
      <c r="WG1" s="185"/>
      <c r="WH1" s="185"/>
      <c r="WI1" s="186"/>
      <c r="WJ1" s="173" t="s">
        <v>138</v>
      </c>
      <c r="WK1" s="174"/>
      <c r="WL1" s="174"/>
      <c r="WM1" s="174"/>
      <c r="WN1" s="187"/>
      <c r="WO1" s="173" t="s">
        <v>139</v>
      </c>
      <c r="WP1" s="174"/>
      <c r="WQ1" s="174"/>
      <c r="WR1" s="187"/>
      <c r="WS1" s="173" t="s">
        <v>140</v>
      </c>
      <c r="WT1" s="185"/>
      <c r="WU1" s="185"/>
      <c r="WV1" s="186"/>
      <c r="WW1" s="173" t="s">
        <v>141</v>
      </c>
      <c r="WX1" s="185"/>
      <c r="WY1" s="185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7"/>
      <c r="XH1" s="173" t="s">
        <v>144</v>
      </c>
      <c r="XI1" s="174"/>
      <c r="XJ1" s="174"/>
      <c r="XK1" s="174"/>
      <c r="XL1" s="185"/>
      <c r="XM1" s="173" t="s">
        <v>145</v>
      </c>
      <c r="XN1" s="187"/>
      <c r="XO1" s="187"/>
      <c r="XP1" s="188"/>
      <c r="XQ1" s="173" t="s">
        <v>146</v>
      </c>
      <c r="XR1" s="187"/>
      <c r="XS1" s="187"/>
      <c r="XT1" s="188"/>
      <c r="XU1" s="173" t="s">
        <v>147</v>
      </c>
      <c r="XV1" s="185"/>
      <c r="XW1" s="185"/>
      <c r="XX1" s="185"/>
      <c r="XY1" s="186"/>
      <c r="XZ1" s="173" t="s">
        <v>148</v>
      </c>
      <c r="YA1" s="174"/>
      <c r="YB1" s="174"/>
      <c r="YC1" s="187"/>
      <c r="YD1" s="173" t="s">
        <v>149</v>
      </c>
      <c r="YE1" s="185"/>
      <c r="YF1" s="185"/>
      <c r="YG1" s="185"/>
      <c r="YH1" s="186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7"/>
      <c r="YQ1" s="173" t="s">
        <v>152</v>
      </c>
      <c r="YR1" s="185"/>
      <c r="YS1" s="185"/>
      <c r="YT1" s="185"/>
      <c r="YU1" s="186"/>
      <c r="YV1" s="173" t="s">
        <v>153</v>
      </c>
      <c r="YW1" s="185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7"/>
      <c r="ZF1" s="173" t="s">
        <v>156</v>
      </c>
      <c r="ZG1" s="174"/>
      <c r="ZH1" s="174"/>
      <c r="ZI1" s="174"/>
      <c r="ZJ1" s="185"/>
      <c r="ZK1" s="173" t="s">
        <v>157</v>
      </c>
      <c r="ZL1" s="187"/>
      <c r="ZM1" s="187"/>
      <c r="ZN1" s="188"/>
      <c r="ZO1" s="173" t="s">
        <v>158</v>
      </c>
      <c r="ZP1" s="187"/>
      <c r="ZQ1" s="187"/>
      <c r="ZR1" s="187"/>
      <c r="ZS1" s="188"/>
      <c r="ZT1" s="173" t="s">
        <v>159</v>
      </c>
      <c r="ZU1" s="185"/>
      <c r="ZV1" s="185"/>
      <c r="ZW1" s="186"/>
      <c r="ZX1" s="173" t="s">
        <v>160</v>
      </c>
      <c r="ZY1" s="174"/>
      <c r="ZZ1" s="174"/>
      <c r="AAA1" s="187"/>
      <c r="AAB1" s="173" t="s">
        <v>161</v>
      </c>
      <c r="AAC1" s="185"/>
      <c r="AAD1" s="185"/>
      <c r="AAE1" s="185"/>
      <c r="AAF1" s="186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7"/>
      <c r="AAO1" s="173" t="s">
        <v>164</v>
      </c>
      <c r="AAP1" s="185"/>
      <c r="AAQ1" s="185"/>
      <c r="AAR1" s="185"/>
      <c r="AAS1" s="186"/>
      <c r="AAT1" s="173" t="s">
        <v>165</v>
      </c>
      <c r="AAU1" s="186"/>
      <c r="AAV1" s="177" t="s">
        <v>166</v>
      </c>
      <c r="AAW1" s="177"/>
      <c r="AAX1" s="177"/>
      <c r="AAY1" s="177"/>
      <c r="AAZ1" s="179"/>
      <c r="ABA1" s="178" t="s">
        <v>167</v>
      </c>
      <c r="ABB1" s="177"/>
      <c r="ABC1" s="177"/>
      <c r="ABD1" s="179"/>
      <c r="ABE1" s="178" t="s">
        <v>168</v>
      </c>
      <c r="ABF1" s="177"/>
      <c r="ABG1" s="177"/>
      <c r="ABH1" s="179"/>
      <c r="ABI1" s="184" t="s">
        <v>169</v>
      </c>
      <c r="ABJ1" s="182"/>
      <c r="ABK1" s="182"/>
      <c r="ABL1" s="183"/>
      <c r="ABM1" s="181" t="s">
        <v>170</v>
      </c>
      <c r="ABN1" s="182"/>
      <c r="ABO1" s="182"/>
      <c r="ABP1" s="182"/>
      <c r="ABQ1" s="183"/>
      <c r="ABR1" s="181" t="s">
        <v>171</v>
      </c>
      <c r="ABS1" s="182"/>
      <c r="ABT1" s="182"/>
      <c r="ABU1" s="183"/>
      <c r="ABV1" s="184" t="s">
        <v>172</v>
      </c>
      <c r="ABW1" s="182"/>
      <c r="ABX1" s="182"/>
      <c r="ABY1" s="182"/>
      <c r="ABZ1" s="183"/>
      <c r="ACA1" s="181" t="s">
        <v>173</v>
      </c>
      <c r="ACB1" s="182"/>
      <c r="ACC1" s="182"/>
      <c r="ACD1" s="182"/>
      <c r="ACE1" s="181" t="s">
        <v>174</v>
      </c>
      <c r="ACF1" s="182"/>
      <c r="ACG1" s="182"/>
      <c r="ACH1" s="183"/>
      <c r="ACI1" s="176" t="s">
        <v>175</v>
      </c>
      <c r="ACJ1" s="177"/>
      <c r="ACK1" s="177"/>
      <c r="ACL1" s="177"/>
      <c r="ACM1" s="179"/>
      <c r="ACN1" s="178" t="s">
        <v>176</v>
      </c>
      <c r="ACO1" s="177"/>
      <c r="ACP1" s="177"/>
      <c r="ACQ1" s="179"/>
      <c r="ACR1" s="178" t="s">
        <v>177</v>
      </c>
      <c r="ACS1" s="179"/>
      <c r="ACT1" s="177" t="s">
        <v>178</v>
      </c>
      <c r="ACU1" s="177"/>
      <c r="ACV1" s="177"/>
      <c r="ACW1" s="177"/>
      <c r="ACX1" s="178" t="s">
        <v>179</v>
      </c>
      <c r="ACY1" s="177"/>
      <c r="ACZ1" s="177"/>
      <c r="ADA1" s="179"/>
      <c r="ADB1" s="178" t="s">
        <v>180</v>
      </c>
      <c r="ADC1" s="177"/>
      <c r="ADD1" s="177"/>
      <c r="ADE1" s="179"/>
      <c r="ADF1" s="184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1" t="s">
        <v>183</v>
      </c>
      <c r="ADP1" s="182"/>
      <c r="ADQ1" s="182"/>
      <c r="ADR1" s="183"/>
      <c r="ADS1" s="184" t="s">
        <v>184</v>
      </c>
      <c r="ADT1" s="182"/>
      <c r="ADU1" s="182"/>
      <c r="ADV1" s="182"/>
      <c r="ADW1" s="183"/>
      <c r="ADX1" s="181" t="s">
        <v>185</v>
      </c>
      <c r="ADY1" s="182"/>
      <c r="ADZ1" s="182"/>
      <c r="AEA1" s="182"/>
      <c r="AEB1" s="181" t="s">
        <v>186</v>
      </c>
      <c r="AEC1" s="182"/>
      <c r="AED1" s="182"/>
      <c r="AEE1" s="183"/>
      <c r="AEF1" s="176" t="s">
        <v>187</v>
      </c>
      <c r="AEG1" s="177"/>
      <c r="AEH1" s="177"/>
      <c r="AEI1" s="177"/>
      <c r="AEJ1" s="179"/>
      <c r="AEK1" s="178" t="s">
        <v>188</v>
      </c>
      <c r="AEL1" s="177"/>
      <c r="AEM1" s="177"/>
      <c r="AEN1" s="179"/>
      <c r="AEO1" s="178" t="s">
        <v>189</v>
      </c>
      <c r="AEP1" s="177"/>
      <c r="AEQ1" s="177"/>
      <c r="AER1" s="180" t="s">
        <v>190</v>
      </c>
      <c r="AES1" s="177"/>
      <c r="AET1" s="177"/>
      <c r="AEU1" s="179"/>
      <c r="AEV1" s="178" t="s">
        <v>191</v>
      </c>
      <c r="AEW1" s="177"/>
      <c r="AEX1" s="177"/>
      <c r="AEY1" s="179"/>
      <c r="AEZ1" s="178" t="s">
        <v>192</v>
      </c>
      <c r="AFA1" s="177"/>
      <c r="AFB1" s="177"/>
      <c r="AFC1" s="179"/>
      <c r="AFD1" s="184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1" t="s">
        <v>195</v>
      </c>
      <c r="AFN1" s="182"/>
      <c r="AFO1" s="182"/>
      <c r="AFP1" s="183"/>
      <c r="AFQ1" s="184" t="s">
        <v>196</v>
      </c>
      <c r="AFR1" s="182"/>
      <c r="AFS1" s="182"/>
      <c r="AFT1" s="182"/>
      <c r="AFU1" s="183"/>
      <c r="AFV1" s="181" t="s">
        <v>197</v>
      </c>
      <c r="AFW1" s="182"/>
      <c r="AFX1" s="182"/>
      <c r="AFY1" s="182"/>
      <c r="AFZ1" s="181" t="s">
        <v>198</v>
      </c>
      <c r="AGA1" s="182"/>
      <c r="AGB1" s="182"/>
      <c r="AGC1" s="182"/>
      <c r="AGD1" s="183"/>
      <c r="AGE1" s="176" t="s">
        <v>199</v>
      </c>
      <c r="AGF1" s="177"/>
      <c r="AGG1" s="177"/>
      <c r="AGH1" s="177"/>
      <c r="AGI1" s="178" t="s">
        <v>200</v>
      </c>
      <c r="AGJ1" s="177"/>
      <c r="AGK1" s="177"/>
      <c r="AGL1" s="179"/>
      <c r="AGM1" s="178" t="s">
        <v>201</v>
      </c>
      <c r="AGN1" s="177"/>
      <c r="AGO1" s="177"/>
      <c r="AGP1" s="180" t="s">
        <v>202</v>
      </c>
      <c r="AGQ1" s="177"/>
      <c r="AGR1" s="177"/>
      <c r="AGS1" s="179"/>
      <c r="AGT1" s="178" t="s">
        <v>203</v>
      </c>
      <c r="AGU1" s="177"/>
      <c r="AGV1" s="177"/>
      <c r="AGW1" s="179"/>
      <c r="AGX1" s="178" t="s">
        <v>204</v>
      </c>
      <c r="AGY1" s="177"/>
      <c r="AGZ1" s="177"/>
      <c r="AHA1" s="177"/>
      <c r="AHB1" s="179"/>
      <c r="AHC1" s="181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1" t="s">
        <v>207</v>
      </c>
      <c r="AHL1" s="182"/>
      <c r="AHM1" s="182"/>
      <c r="AHN1" s="182"/>
      <c r="AHO1" s="183"/>
      <c r="AHP1" s="184" t="s">
        <v>208</v>
      </c>
      <c r="AHQ1" s="182"/>
      <c r="AHR1" s="182"/>
      <c r="AHS1" s="182"/>
      <c r="AHT1" s="181" t="s">
        <v>209</v>
      </c>
      <c r="AHU1" s="182"/>
      <c r="AHV1" s="182"/>
      <c r="AHW1" s="182"/>
      <c r="AHX1" s="181" t="s">
        <v>210</v>
      </c>
      <c r="AHY1" s="182"/>
      <c r="AHZ1" s="182"/>
      <c r="AIA1" s="182"/>
      <c r="AIB1" s="183"/>
      <c r="AIC1" s="176" t="s">
        <v>211</v>
      </c>
      <c r="AID1" s="177"/>
      <c r="AIE1" s="177"/>
      <c r="AIF1" s="177"/>
      <c r="AIG1" s="178" t="s">
        <v>212</v>
      </c>
      <c r="AIH1" s="177"/>
      <c r="AII1" s="177"/>
      <c r="AIJ1" s="179"/>
      <c r="AIK1" s="178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528</v>
      </c>
      <c r="AQH1" s="172"/>
      <c r="AQI1" s="172"/>
      <c r="AQJ1" s="172"/>
      <c r="AQK1" s="171" t="s">
        <v>529</v>
      </c>
      <c r="AQL1" s="172"/>
      <c r="AQM1" s="172"/>
      <c r="AQN1" s="172"/>
      <c r="AQO1" s="171" t="s">
        <v>530</v>
      </c>
      <c r="AQP1" s="172"/>
      <c r="AQQ1" s="172"/>
      <c r="AQR1" s="172"/>
      <c r="AQS1" s="172"/>
      <c r="AQT1" s="171" t="s">
        <v>531</v>
      </c>
      <c r="AQU1" s="172"/>
      <c r="AQV1" s="172"/>
      <c r="AQW1" s="172"/>
      <c r="AQX1" s="173" t="s">
        <v>532</v>
      </c>
      <c r="AQY1" s="174"/>
      <c r="AQZ1" s="174"/>
      <c r="ARA1" s="174"/>
      <c r="ARB1" s="171" t="s">
        <v>533</v>
      </c>
      <c r="ARC1" s="172"/>
      <c r="ARD1" s="172"/>
      <c r="ARE1" s="172"/>
      <c r="ARF1" s="172"/>
      <c r="ARG1" s="173" t="s">
        <v>534</v>
      </c>
      <c r="ARH1" s="174"/>
      <c r="ARI1" s="174"/>
      <c r="ARJ1" s="174"/>
      <c r="ARK1" s="173" t="s">
        <v>535</v>
      </c>
      <c r="ARL1" s="174"/>
      <c r="ARM1" s="174"/>
      <c r="ARN1" s="175"/>
      <c r="ARO1" s="171" t="s">
        <v>536</v>
      </c>
      <c r="ARP1" s="172"/>
      <c r="ARQ1" s="172"/>
      <c r="ARR1" s="172"/>
      <c r="ARS1" s="172"/>
      <c r="ART1" s="171" t="s">
        <v>537</v>
      </c>
      <c r="ARU1" s="172"/>
      <c r="ARV1" s="172"/>
      <c r="ARW1" s="172"/>
      <c r="ARX1" s="173" t="s">
        <v>538</v>
      </c>
      <c r="ARY1" s="174"/>
      <c r="ARZ1" s="174"/>
      <c r="ASA1" s="174"/>
      <c r="ASB1" s="173" t="s">
        <v>539</v>
      </c>
      <c r="ASC1" s="174"/>
      <c r="ASD1" s="175"/>
    </row>
    <row r="2" spans="1:1174" s="7" customFormat="1" ht="33" thickTop="1" thickBot="1" x14ac:dyDescent="0.25">
      <c r="A2" s="200"/>
      <c r="B2" s="201"/>
      <c r="C2" s="202"/>
      <c r="D2" s="61"/>
      <c r="E2" s="62" t="s">
        <v>520</v>
      </c>
      <c r="F2" s="62" t="s">
        <v>519</v>
      </c>
      <c r="G2" s="62" t="s">
        <v>518</v>
      </c>
      <c r="H2" s="62" t="s">
        <v>517</v>
      </c>
      <c r="I2" s="62" t="s">
        <v>520</v>
      </c>
      <c r="J2" s="62" t="s">
        <v>519</v>
      </c>
      <c r="K2" s="62" t="s">
        <v>518</v>
      </c>
      <c r="L2" s="62" t="s">
        <v>517</v>
      </c>
      <c r="M2" s="62" t="s">
        <v>520</v>
      </c>
      <c r="N2" s="62" t="s">
        <v>519</v>
      </c>
      <c r="O2" s="62" t="s">
        <v>518</v>
      </c>
      <c r="P2" s="62" t="s">
        <v>517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540</v>
      </c>
      <c r="AQH2" s="3" t="s">
        <v>325</v>
      </c>
      <c r="AQI2" s="3" t="s">
        <v>326</v>
      </c>
      <c r="AQJ2" s="3" t="s">
        <v>327</v>
      </c>
      <c r="AQK2" s="3" t="s">
        <v>541</v>
      </c>
      <c r="AQL2" s="3" t="s">
        <v>329</v>
      </c>
      <c r="AQM2" s="3" t="s">
        <v>330</v>
      </c>
      <c r="AQN2" s="3" t="s">
        <v>331</v>
      </c>
      <c r="AQO2" s="3" t="s">
        <v>542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554</v>
      </c>
      <c r="AQU2" s="3" t="s">
        <v>325</v>
      </c>
      <c r="AQV2" s="3" t="s">
        <v>326</v>
      </c>
      <c r="AQW2" s="3" t="s">
        <v>327</v>
      </c>
      <c r="AQX2" s="3" t="s">
        <v>543</v>
      </c>
      <c r="AQY2" s="3" t="s">
        <v>318</v>
      </c>
      <c r="AQZ2" s="3" t="s">
        <v>319</v>
      </c>
      <c r="ARA2" s="3" t="s">
        <v>320</v>
      </c>
      <c r="ARB2" s="3" t="s">
        <v>544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545</v>
      </c>
      <c r="ARH2" s="3" t="s">
        <v>325</v>
      </c>
      <c r="ARI2" s="3" t="s">
        <v>326</v>
      </c>
      <c r="ARJ2" s="3" t="s">
        <v>327</v>
      </c>
      <c r="ARK2" s="3" t="s">
        <v>546</v>
      </c>
      <c r="ARL2" s="3" t="s">
        <v>329</v>
      </c>
      <c r="ARM2" s="3" t="s">
        <v>330</v>
      </c>
      <c r="ARN2" s="3" t="s">
        <v>331</v>
      </c>
      <c r="ARO2" s="3" t="s">
        <v>547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548</v>
      </c>
      <c r="ARU2" s="3" t="s">
        <v>304</v>
      </c>
      <c r="ARV2" s="3" t="s">
        <v>305</v>
      </c>
      <c r="ARW2" s="3" t="s">
        <v>306</v>
      </c>
      <c r="ARX2" s="3" t="s">
        <v>549</v>
      </c>
      <c r="ARY2" s="3" t="s">
        <v>309</v>
      </c>
      <c r="ARZ2" s="3" t="s">
        <v>310</v>
      </c>
      <c r="ASA2" s="3" t="s">
        <v>322</v>
      </c>
      <c r="ASB2" s="3" t="s">
        <v>550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4"/>
      <c r="B8" s="194"/>
      <c r="C8" s="19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/>
      <c r="ARS8" s="78"/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/>
      <c r="ARS13" s="78"/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/>
      <c r="ARS18" s="78"/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/>
      <c r="ARS23" s="78"/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/>
      <c r="ARS28" s="78"/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Q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Q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Q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516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89" t="s">
        <v>515</v>
      </c>
      <c r="B38" s="189"/>
      <c r="C38" s="18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0" t="s">
        <v>348</v>
      </c>
      <c r="F40" s="191"/>
      <c r="G40" s="191"/>
      <c r="H40" s="191"/>
      <c r="I40" s="19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6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6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89" t="s">
        <v>349</v>
      </c>
      <c r="C43" s="195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/>
      <c r="ARS43" s="97"/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0" t="s">
        <v>350</v>
      </c>
      <c r="F45" s="191"/>
      <c r="G45" s="191"/>
      <c r="H45" s="191"/>
      <c r="I45" s="191"/>
      <c r="J45" s="191"/>
      <c r="K45" s="19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6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6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89" t="s">
        <v>349</v>
      </c>
      <c r="C48" s="195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/>
      <c r="ARS48" s="97"/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0" t="s">
        <v>351</v>
      </c>
      <c r="F50" s="191"/>
      <c r="G50" s="191"/>
      <c r="H50" s="191"/>
      <c r="I50" s="191"/>
      <c r="J50" s="19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6" t="s">
        <v>352</v>
      </c>
      <c r="B51" s="197"/>
      <c r="C51" s="197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6" t="s">
        <v>353</v>
      </c>
      <c r="B52" s="197"/>
      <c r="C52" s="197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89" t="s">
        <v>349</v>
      </c>
      <c r="C53" s="195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/>
      <c r="ARS53" s="99"/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0" t="s">
        <v>354</v>
      </c>
      <c r="F55" s="191"/>
      <c r="G55" s="191"/>
      <c r="H55" s="191"/>
      <c r="I55" s="191"/>
      <c r="J55" s="19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6" t="s">
        <v>355</v>
      </c>
      <c r="B56" s="197"/>
      <c r="C56" s="197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6" t="s">
        <v>356</v>
      </c>
      <c r="B57" s="197"/>
      <c r="C57" s="197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89" t="s">
        <v>349</v>
      </c>
      <c r="C58" s="195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/>
      <c r="ARS58" s="97"/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0" t="s">
        <v>357</v>
      </c>
      <c r="F60" s="191"/>
      <c r="G60" s="191"/>
      <c r="H60" s="191"/>
      <c r="I60" s="191"/>
      <c r="J60" s="191"/>
      <c r="K60" s="19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6" t="s">
        <v>358</v>
      </c>
      <c r="B61" s="197"/>
      <c r="C61" s="197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6" t="s">
        <v>359</v>
      </c>
      <c r="B62" s="197"/>
      <c r="C62" s="197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89" t="s">
        <v>349</v>
      </c>
      <c r="C63" s="195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/>
      <c r="ARS63" s="99"/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Q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Q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9" sqref="C29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4">
        <v>1.1000000000000001</v>
      </c>
      <c r="H2" s="206">
        <v>0.9</v>
      </c>
      <c r="I2" s="133">
        <f>C2-E2</f>
        <v>7.3707690831728456</v>
      </c>
    </row>
    <row r="3" spans="1:9" x14ac:dyDescent="0.25">
      <c r="A3" s="205"/>
      <c r="B3" s="108">
        <v>36557</v>
      </c>
      <c r="C3" s="109">
        <v>119.9</v>
      </c>
      <c r="D3" s="206"/>
      <c r="E3" s="109">
        <v>102.17454970865785</v>
      </c>
      <c r="F3" s="206"/>
      <c r="G3" s="204"/>
      <c r="H3" s="206"/>
      <c r="I3" s="132">
        <f t="shared" ref="I3:I66" si="0">C3-E3</f>
        <v>17.725450291342156</v>
      </c>
    </row>
    <row r="4" spans="1:9" x14ac:dyDescent="0.25">
      <c r="A4" s="205"/>
      <c r="B4" s="108">
        <v>36586</v>
      </c>
      <c r="C4" s="109">
        <v>112.9</v>
      </c>
      <c r="D4" s="206"/>
      <c r="E4" s="109">
        <v>102.86243578411995</v>
      </c>
      <c r="F4" s="206"/>
      <c r="G4" s="204"/>
      <c r="H4" s="206"/>
      <c r="I4" s="132">
        <f t="shared" si="0"/>
        <v>10.037564215880053</v>
      </c>
    </row>
    <row r="5" spans="1:9" x14ac:dyDescent="0.25">
      <c r="A5" s="205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5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5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5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4">
        <v>3.7</v>
      </c>
      <c r="I8" s="133">
        <f t="shared" si="0"/>
        <v>5.8547229304105031</v>
      </c>
    </row>
    <row r="9" spans="1:9" x14ac:dyDescent="0.25">
      <c r="A9" s="205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4"/>
      <c r="I9" s="133">
        <f t="shared" si="0"/>
        <v>5.5471449385896818</v>
      </c>
    </row>
    <row r="10" spans="1:9" x14ac:dyDescent="0.25">
      <c r="A10" s="205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4"/>
      <c r="I10" s="132">
        <f t="shared" si="0"/>
        <v>13.354402615743965</v>
      </c>
    </row>
    <row r="11" spans="1:9" x14ac:dyDescent="0.25">
      <c r="A11" s="205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7">
        <v>-0.6</v>
      </c>
      <c r="H11" s="207">
        <v>0.3</v>
      </c>
      <c r="I11" s="132">
        <f t="shared" si="0"/>
        <v>15.89449447665389</v>
      </c>
    </row>
    <row r="12" spans="1:9" x14ac:dyDescent="0.25">
      <c r="A12" s="205"/>
      <c r="B12" s="108">
        <v>36831</v>
      </c>
      <c r="C12" s="109">
        <v>110.3</v>
      </c>
      <c r="D12" s="206"/>
      <c r="E12" s="109">
        <v>96.200871444486182</v>
      </c>
      <c r="F12" s="206"/>
      <c r="G12" s="207"/>
      <c r="H12" s="207"/>
      <c r="I12" s="132">
        <f t="shared" si="0"/>
        <v>14.099128555513815</v>
      </c>
    </row>
    <row r="13" spans="1:9" x14ac:dyDescent="0.25">
      <c r="A13" s="205"/>
      <c r="B13" s="108">
        <v>36861</v>
      </c>
      <c r="C13" s="109">
        <v>112.3</v>
      </c>
      <c r="D13" s="206"/>
      <c r="E13" s="109">
        <v>99.202131560992299</v>
      </c>
      <c r="F13" s="206"/>
      <c r="G13" s="207"/>
      <c r="H13" s="207"/>
      <c r="I13" s="132">
        <f t="shared" si="0"/>
        <v>13.097868439007698</v>
      </c>
    </row>
    <row r="14" spans="1:9" x14ac:dyDescent="0.25">
      <c r="A14" s="205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5"/>
      <c r="B15" s="108">
        <v>36923</v>
      </c>
      <c r="C15" s="109">
        <v>109.5</v>
      </c>
      <c r="D15" s="206"/>
      <c r="E15" s="109">
        <v>102.69231761501612</v>
      </c>
      <c r="F15" s="206"/>
      <c r="G15" s="204"/>
      <c r="H15" s="204"/>
      <c r="I15" s="133">
        <f t="shared" si="0"/>
        <v>6.8076823849838775</v>
      </c>
    </row>
    <row r="16" spans="1:9" x14ac:dyDescent="0.25">
      <c r="A16" s="205"/>
      <c r="B16" s="108">
        <v>36951</v>
      </c>
      <c r="C16" s="109">
        <v>106.2</v>
      </c>
      <c r="D16" s="206"/>
      <c r="E16" s="109">
        <v>89.08604496205507</v>
      </c>
      <c r="F16" s="206"/>
      <c r="G16" s="204"/>
      <c r="H16" s="204"/>
      <c r="I16" s="132">
        <f t="shared" si="0"/>
        <v>17.113955037944933</v>
      </c>
    </row>
    <row r="17" spans="1:10" x14ac:dyDescent="0.25">
      <c r="A17" s="205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5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5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5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4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5"/>
      <c r="B21" s="108">
        <v>37104</v>
      </c>
      <c r="C21" s="109">
        <v>116.4</v>
      </c>
      <c r="D21" s="206"/>
      <c r="E21" s="109">
        <v>105.20634447266184</v>
      </c>
      <c r="F21" s="206"/>
      <c r="G21" s="204"/>
      <c r="H21" s="206"/>
      <c r="I21" s="132">
        <f t="shared" si="0"/>
        <v>11.193655527338166</v>
      </c>
    </row>
    <row r="22" spans="1:10" s="115" customFormat="1" x14ac:dyDescent="0.25">
      <c r="A22" s="205"/>
      <c r="B22" s="112">
        <v>37135</v>
      </c>
      <c r="C22" s="113">
        <v>120.9</v>
      </c>
      <c r="D22" s="206"/>
      <c r="E22" s="113">
        <v>107.63735638696002</v>
      </c>
      <c r="F22" s="206"/>
      <c r="G22" s="204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5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4">
        <v>1.3</v>
      </c>
      <c r="H23" s="206">
        <v>0.9</v>
      </c>
      <c r="I23" s="133">
        <f t="shared" si="0"/>
        <v>7.3125786140050621</v>
      </c>
    </row>
    <row r="24" spans="1:10" x14ac:dyDescent="0.25">
      <c r="A24" s="205"/>
      <c r="B24" s="108">
        <v>37196</v>
      </c>
      <c r="C24" s="109">
        <v>109.4</v>
      </c>
      <c r="D24" s="206"/>
      <c r="E24" s="109">
        <v>101.9726879353907</v>
      </c>
      <c r="F24" s="206"/>
      <c r="G24" s="204"/>
      <c r="H24" s="206"/>
      <c r="I24" s="133">
        <f t="shared" si="0"/>
        <v>7.4273120646093105</v>
      </c>
    </row>
    <row r="25" spans="1:10" x14ac:dyDescent="0.25">
      <c r="A25" s="205"/>
      <c r="B25" s="108">
        <v>37226</v>
      </c>
      <c r="C25" s="109">
        <v>113.3</v>
      </c>
      <c r="D25" s="206"/>
      <c r="E25" s="109">
        <v>106.77117920966286</v>
      </c>
      <c r="F25" s="206"/>
      <c r="G25" s="204"/>
      <c r="H25" s="206"/>
      <c r="I25" s="133">
        <f t="shared" si="0"/>
        <v>6.5288207903371358</v>
      </c>
    </row>
    <row r="26" spans="1:10" x14ac:dyDescent="0.25">
      <c r="A26" s="205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5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5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5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5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5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5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5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5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5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5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5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5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4">
        <v>1.3</v>
      </c>
      <c r="I38" s="132">
        <f t="shared" si="0"/>
        <v>10.60611166844258</v>
      </c>
    </row>
    <row r="39" spans="1:9" x14ac:dyDescent="0.25">
      <c r="A39" s="205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4"/>
      <c r="I39" s="132">
        <f t="shared" si="0"/>
        <v>12.731091372871148</v>
      </c>
    </row>
    <row r="40" spans="1:9" x14ac:dyDescent="0.25">
      <c r="A40" s="205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4"/>
      <c r="I40" s="132">
        <f t="shared" si="0"/>
        <v>9.9951916384212467</v>
      </c>
    </row>
    <row r="41" spans="1:9" x14ac:dyDescent="0.25">
      <c r="A41" s="205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5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5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5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4">
        <v>1.2</v>
      </c>
      <c r="H44" s="206">
        <v>0.6</v>
      </c>
      <c r="I44" s="133">
        <f t="shared" si="0"/>
        <v>7.2522172281157964</v>
      </c>
    </row>
    <row r="45" spans="1:9" x14ac:dyDescent="0.25">
      <c r="A45" s="205"/>
      <c r="B45" s="108">
        <v>37834</v>
      </c>
      <c r="C45" s="109">
        <v>122.4</v>
      </c>
      <c r="D45" s="206"/>
      <c r="E45" s="109">
        <v>112.66066962214765</v>
      </c>
      <c r="F45" s="206"/>
      <c r="G45" s="204"/>
      <c r="H45" s="206"/>
      <c r="I45" s="133">
        <f t="shared" si="0"/>
        <v>9.7393303778523546</v>
      </c>
    </row>
    <row r="46" spans="1:9" x14ac:dyDescent="0.25">
      <c r="A46" s="205"/>
      <c r="B46" s="108">
        <v>37865</v>
      </c>
      <c r="C46" s="109">
        <v>123.2</v>
      </c>
      <c r="D46" s="206"/>
      <c r="E46" s="109">
        <v>114.44202768746941</v>
      </c>
      <c r="F46" s="206"/>
      <c r="G46" s="204"/>
      <c r="H46" s="206"/>
      <c r="I46" s="133">
        <f t="shared" si="0"/>
        <v>8.7579723125305975</v>
      </c>
    </row>
    <row r="47" spans="1:9" x14ac:dyDescent="0.25">
      <c r="A47" s="205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4">
        <v>1.4</v>
      </c>
      <c r="H47" s="206">
        <v>0.5</v>
      </c>
      <c r="I47" s="133">
        <f t="shared" si="0"/>
        <v>3.8266628575584463</v>
      </c>
    </row>
    <row r="48" spans="1:9" x14ac:dyDescent="0.25">
      <c r="A48" s="205"/>
      <c r="B48" s="108">
        <v>37926</v>
      </c>
      <c r="C48" s="109">
        <v>124.2</v>
      </c>
      <c r="D48" s="206"/>
      <c r="E48" s="109">
        <v>113.39603855558707</v>
      </c>
      <c r="F48" s="206"/>
      <c r="G48" s="204"/>
      <c r="H48" s="206"/>
      <c r="I48" s="132">
        <f t="shared" si="0"/>
        <v>10.803961444412934</v>
      </c>
    </row>
    <row r="49" spans="1:9" x14ac:dyDescent="0.25">
      <c r="A49" s="205"/>
      <c r="B49" s="108">
        <v>37956</v>
      </c>
      <c r="C49" s="109">
        <v>120.4</v>
      </c>
      <c r="D49" s="206"/>
      <c r="E49" s="109">
        <v>111.22832049794485</v>
      </c>
      <c r="F49" s="206"/>
      <c r="G49" s="204"/>
      <c r="H49" s="206"/>
      <c r="I49" s="133">
        <f t="shared" si="0"/>
        <v>9.1716795020551558</v>
      </c>
    </row>
    <row r="50" spans="1:9" x14ac:dyDescent="0.25">
      <c r="A50" s="205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5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5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5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5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5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5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5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5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5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5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5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5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5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5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5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4">
        <v>1.3</v>
      </c>
      <c r="H65" s="206">
        <v>0.6</v>
      </c>
      <c r="I65" s="132">
        <f t="shared" si="0"/>
        <v>13.567924115914252</v>
      </c>
    </row>
    <row r="66" spans="1:9" x14ac:dyDescent="0.25">
      <c r="A66" s="205"/>
      <c r="B66" s="108">
        <v>38473</v>
      </c>
      <c r="C66" s="109">
        <v>119.5</v>
      </c>
      <c r="D66" s="206"/>
      <c r="E66" s="109">
        <v>114.39786018099824</v>
      </c>
      <c r="F66" s="206"/>
      <c r="G66" s="204"/>
      <c r="H66" s="206"/>
      <c r="I66" s="133">
        <f t="shared" si="0"/>
        <v>5.1021398190017635</v>
      </c>
    </row>
    <row r="67" spans="1:9" x14ac:dyDescent="0.25">
      <c r="A67" s="205"/>
      <c r="B67" s="108">
        <v>38504</v>
      </c>
      <c r="C67" s="109">
        <v>118.8</v>
      </c>
      <c r="D67" s="206"/>
      <c r="E67" s="109">
        <v>111.93994693369181</v>
      </c>
      <c r="F67" s="206"/>
      <c r="G67" s="204"/>
      <c r="H67" s="206"/>
      <c r="I67" s="133">
        <f t="shared" ref="I67:I130" si="1">C67-E67</f>
        <v>6.8600530663081827</v>
      </c>
    </row>
    <row r="68" spans="1:9" x14ac:dyDescent="0.25">
      <c r="A68" s="205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5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5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5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5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5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5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5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5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5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4">
        <v>1.6</v>
      </c>
      <c r="I77" s="133">
        <f t="shared" si="1"/>
        <v>8.6592583630412037</v>
      </c>
    </row>
    <row r="78" spans="1:9" x14ac:dyDescent="0.25">
      <c r="A78" s="205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4"/>
      <c r="I78" s="133">
        <f t="shared" si="1"/>
        <v>2.4920812052875334</v>
      </c>
    </row>
    <row r="79" spans="1:9" x14ac:dyDescent="0.25">
      <c r="A79" s="205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4"/>
      <c r="I79" s="132">
        <f t="shared" si="1"/>
        <v>11.263507256463882</v>
      </c>
    </row>
    <row r="80" spans="1:9" x14ac:dyDescent="0.25">
      <c r="A80" s="205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5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5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5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4">
        <v>1</v>
      </c>
      <c r="H83" s="207">
        <v>-0.1</v>
      </c>
      <c r="I83" s="132">
        <f t="shared" si="1"/>
        <v>10.599999999999994</v>
      </c>
    </row>
    <row r="84" spans="1:10" x14ac:dyDescent="0.25">
      <c r="A84" s="205"/>
      <c r="B84" s="108">
        <v>39022</v>
      </c>
      <c r="C84" s="116">
        <v>111.5</v>
      </c>
      <c r="D84" s="206"/>
      <c r="E84" s="109">
        <v>95</v>
      </c>
      <c r="F84" s="206"/>
      <c r="G84" s="204"/>
      <c r="H84" s="207"/>
      <c r="I84" s="132">
        <f t="shared" si="1"/>
        <v>16.5</v>
      </c>
    </row>
    <row r="85" spans="1:10" x14ac:dyDescent="0.25">
      <c r="A85" s="205"/>
      <c r="B85" s="108">
        <v>39052</v>
      </c>
      <c r="C85" s="116">
        <v>117.4</v>
      </c>
      <c r="D85" s="206"/>
      <c r="E85" s="109">
        <v>106.2</v>
      </c>
      <c r="F85" s="206"/>
      <c r="G85" s="204"/>
      <c r="H85" s="207"/>
      <c r="I85" s="132">
        <f t="shared" si="1"/>
        <v>11.200000000000003</v>
      </c>
    </row>
    <row r="86" spans="1:10" x14ac:dyDescent="0.25">
      <c r="A86" s="205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4">
        <v>1.6</v>
      </c>
      <c r="H86" s="206">
        <v>0.1</v>
      </c>
      <c r="I86" s="132">
        <f t="shared" si="1"/>
        <v>14.300000000000011</v>
      </c>
    </row>
    <row r="87" spans="1:10" x14ac:dyDescent="0.25">
      <c r="A87" s="205"/>
      <c r="B87" s="108">
        <v>39114</v>
      </c>
      <c r="C87" s="109">
        <v>123.8</v>
      </c>
      <c r="D87" s="206"/>
      <c r="E87" s="109">
        <v>111.4</v>
      </c>
      <c r="F87" s="206"/>
      <c r="G87" s="204"/>
      <c r="H87" s="206"/>
      <c r="I87" s="132">
        <f t="shared" si="1"/>
        <v>12.399999999999991</v>
      </c>
    </row>
    <row r="88" spans="1:10" x14ac:dyDescent="0.25">
      <c r="A88" s="205"/>
      <c r="B88" s="108">
        <v>39142</v>
      </c>
      <c r="C88" s="109">
        <v>120.7</v>
      </c>
      <c r="D88" s="206"/>
      <c r="E88" s="109">
        <v>115.5</v>
      </c>
      <c r="F88" s="206"/>
      <c r="G88" s="204"/>
      <c r="H88" s="206"/>
      <c r="I88" s="133">
        <f t="shared" si="1"/>
        <v>5.2000000000000028</v>
      </c>
    </row>
    <row r="89" spans="1:10" x14ac:dyDescent="0.25">
      <c r="A89" s="205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4">
        <v>1.2</v>
      </c>
      <c r="I89" s="133">
        <f t="shared" si="1"/>
        <v>9</v>
      </c>
    </row>
    <row r="90" spans="1:10" x14ac:dyDescent="0.25">
      <c r="A90" s="205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4"/>
      <c r="I90" s="142">
        <f t="shared" si="1"/>
        <v>-1.4000000000000057</v>
      </c>
    </row>
    <row r="91" spans="1:10" x14ac:dyDescent="0.25">
      <c r="A91" s="205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4"/>
      <c r="I91" s="133">
        <f t="shared" si="1"/>
        <v>0.79999999999999716</v>
      </c>
    </row>
    <row r="92" spans="1:10" x14ac:dyDescent="0.25">
      <c r="A92" s="205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4">
        <v>1</v>
      </c>
      <c r="H92" s="206">
        <v>0.7</v>
      </c>
      <c r="I92" s="133">
        <f t="shared" si="1"/>
        <v>6</v>
      </c>
    </row>
    <row r="93" spans="1:10" x14ac:dyDescent="0.25">
      <c r="A93" s="205"/>
      <c r="B93" s="108">
        <v>39295</v>
      </c>
      <c r="C93" s="109">
        <v>125.2</v>
      </c>
      <c r="D93" s="206"/>
      <c r="E93" s="109">
        <v>111.0548821458447</v>
      </c>
      <c r="F93" s="206"/>
      <c r="G93" s="204"/>
      <c r="H93" s="206"/>
      <c r="I93" s="132">
        <f t="shared" si="1"/>
        <v>14.145117854155302</v>
      </c>
    </row>
    <row r="94" spans="1:10" x14ac:dyDescent="0.25">
      <c r="A94" s="205"/>
      <c r="B94" s="108">
        <v>39326</v>
      </c>
      <c r="C94" s="109">
        <v>118.2</v>
      </c>
      <c r="D94" s="206"/>
      <c r="E94" s="109">
        <v>115.71926781885979</v>
      </c>
      <c r="F94" s="206"/>
      <c r="G94" s="204"/>
      <c r="H94" s="206"/>
      <c r="I94" s="133">
        <f t="shared" si="1"/>
        <v>2.4807321811402119</v>
      </c>
    </row>
    <row r="95" spans="1:10" x14ac:dyDescent="0.25">
      <c r="A95" s="205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5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5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5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4">
        <v>1.3</v>
      </c>
      <c r="I98" s="132">
        <f t="shared" si="1"/>
        <v>15.5</v>
      </c>
    </row>
    <row r="99" spans="1:10" x14ac:dyDescent="0.25">
      <c r="A99" s="205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4"/>
      <c r="I99" s="132">
        <f t="shared" si="1"/>
        <v>18.399999999999991</v>
      </c>
    </row>
    <row r="100" spans="1:10" x14ac:dyDescent="0.25">
      <c r="A100" s="205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4"/>
      <c r="I100" s="144">
        <f t="shared" si="1"/>
        <v>20.900000000000006</v>
      </c>
    </row>
    <row r="101" spans="1:10" x14ac:dyDescent="0.25">
      <c r="A101" s="205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5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4"/>
      <c r="I102" s="133">
        <f t="shared" si="1"/>
        <v>7.2999999999999972</v>
      </c>
    </row>
    <row r="103" spans="1:10" x14ac:dyDescent="0.25">
      <c r="A103" s="205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4"/>
      <c r="I103" s="133">
        <f t="shared" si="1"/>
        <v>6</v>
      </c>
    </row>
    <row r="104" spans="1:10" x14ac:dyDescent="0.25">
      <c r="A104" s="205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5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5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4"/>
      <c r="I106" s="133">
        <f t="shared" si="1"/>
        <v>9</v>
      </c>
      <c r="J106" s="110" t="s">
        <v>411</v>
      </c>
    </row>
    <row r="107" spans="1:10" x14ac:dyDescent="0.25">
      <c r="A107" s="205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7">
        <v>-0.5</v>
      </c>
      <c r="H107" s="207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5"/>
      <c r="B108" s="118">
        <v>39753</v>
      </c>
      <c r="C108" s="109">
        <v>93.1</v>
      </c>
      <c r="D108" s="206"/>
      <c r="E108" s="109">
        <v>85.5</v>
      </c>
      <c r="F108" s="206"/>
      <c r="G108" s="207"/>
      <c r="H108" s="207"/>
      <c r="I108" s="133">
        <f t="shared" si="1"/>
        <v>7.5999999999999943</v>
      </c>
    </row>
    <row r="109" spans="1:10" x14ac:dyDescent="0.25">
      <c r="A109" s="205"/>
      <c r="B109" s="118">
        <v>39783</v>
      </c>
      <c r="C109" s="109">
        <v>99.8</v>
      </c>
      <c r="D109" s="206"/>
      <c r="E109" s="109">
        <v>92</v>
      </c>
      <c r="F109" s="206"/>
      <c r="G109" s="207"/>
      <c r="H109" s="207"/>
      <c r="I109" s="133">
        <f t="shared" si="1"/>
        <v>7.7999999999999972</v>
      </c>
    </row>
    <row r="110" spans="1:10" x14ac:dyDescent="0.25">
      <c r="A110" s="205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5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5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5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5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5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5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4">
        <v>1</v>
      </c>
      <c r="I116" s="133">
        <f t="shared" si="1"/>
        <v>5.5</v>
      </c>
    </row>
    <row r="117" spans="1:9" x14ac:dyDescent="0.25">
      <c r="A117" s="205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4"/>
      <c r="I117" s="133">
        <f t="shared" si="1"/>
        <v>8</v>
      </c>
    </row>
    <row r="118" spans="1:9" x14ac:dyDescent="0.25">
      <c r="A118" s="205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4"/>
      <c r="I118" s="133">
        <f t="shared" si="1"/>
        <v>3.6000000000000085</v>
      </c>
    </row>
    <row r="119" spans="1:9" x14ac:dyDescent="0.25">
      <c r="A119" s="205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5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5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5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5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5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5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4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5"/>
      <c r="B126" s="118">
        <v>40299</v>
      </c>
      <c r="C126" s="109">
        <v>119.9</v>
      </c>
      <c r="D126" s="206"/>
      <c r="E126" s="109">
        <v>108</v>
      </c>
      <c r="F126" s="206"/>
      <c r="G126" s="204"/>
      <c r="H126" s="206"/>
      <c r="I126" s="132">
        <f t="shared" si="1"/>
        <v>11.900000000000006</v>
      </c>
    </row>
    <row r="127" spans="1:9" x14ac:dyDescent="0.25">
      <c r="A127" s="205"/>
      <c r="B127" s="118">
        <v>40330</v>
      </c>
      <c r="C127" s="109">
        <v>119.2</v>
      </c>
      <c r="D127" s="206"/>
      <c r="E127" s="109">
        <v>101.9</v>
      </c>
      <c r="F127" s="206"/>
      <c r="G127" s="204"/>
      <c r="H127" s="206"/>
      <c r="I127" s="132">
        <f t="shared" si="1"/>
        <v>17.299999999999997</v>
      </c>
    </row>
    <row r="128" spans="1:9" x14ac:dyDescent="0.25">
      <c r="A128" s="205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5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5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5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5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5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5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7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5"/>
      <c r="B135" s="118">
        <v>40575</v>
      </c>
      <c r="C135" s="109">
        <v>118.5</v>
      </c>
      <c r="D135" s="206"/>
      <c r="E135" s="109">
        <v>106.6</v>
      </c>
      <c r="F135" s="206"/>
      <c r="G135" s="207"/>
      <c r="H135" s="204"/>
      <c r="I135" s="132">
        <f t="shared" si="2"/>
        <v>11.900000000000006</v>
      </c>
    </row>
    <row r="136" spans="1:9" x14ac:dyDescent="0.25">
      <c r="A136" s="205"/>
      <c r="B136" s="118">
        <v>40603</v>
      </c>
      <c r="C136" s="109">
        <v>117</v>
      </c>
      <c r="D136" s="206"/>
      <c r="E136" s="109">
        <v>104.1</v>
      </c>
      <c r="F136" s="206"/>
      <c r="G136" s="207"/>
      <c r="H136" s="204"/>
      <c r="I136" s="132">
        <f t="shared" si="2"/>
        <v>12.900000000000006</v>
      </c>
    </row>
    <row r="137" spans="1:9" x14ac:dyDescent="0.25">
      <c r="A137" s="205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4">
        <v>1.2</v>
      </c>
      <c r="H137" s="206">
        <v>0.9</v>
      </c>
      <c r="I137" s="132">
        <f t="shared" si="2"/>
        <v>14</v>
      </c>
    </row>
    <row r="138" spans="1:9" x14ac:dyDescent="0.25">
      <c r="A138" s="205"/>
      <c r="B138" s="118">
        <v>40664</v>
      </c>
      <c r="C138" s="109">
        <v>117</v>
      </c>
      <c r="D138" s="206"/>
      <c r="E138" s="109">
        <v>103.9</v>
      </c>
      <c r="F138" s="206"/>
      <c r="G138" s="204"/>
      <c r="H138" s="206"/>
      <c r="I138" s="132">
        <f t="shared" si="2"/>
        <v>13.099999999999994</v>
      </c>
    </row>
    <row r="139" spans="1:9" x14ac:dyDescent="0.25">
      <c r="A139" s="205"/>
      <c r="B139" s="118">
        <v>40695</v>
      </c>
      <c r="C139" s="109">
        <v>111</v>
      </c>
      <c r="D139" s="206"/>
      <c r="E139" s="109">
        <v>101.2</v>
      </c>
      <c r="F139" s="206"/>
      <c r="G139" s="204"/>
      <c r="H139" s="206"/>
      <c r="I139" s="133">
        <f t="shared" si="2"/>
        <v>9.7999999999999972</v>
      </c>
    </row>
    <row r="140" spans="1:9" x14ac:dyDescent="0.25">
      <c r="A140" s="205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4">
        <v>1</v>
      </c>
      <c r="H140" s="206">
        <v>0.6</v>
      </c>
      <c r="I140" s="132">
        <f t="shared" si="2"/>
        <v>15.799999999999997</v>
      </c>
    </row>
    <row r="141" spans="1:9" x14ac:dyDescent="0.25">
      <c r="A141" s="205"/>
      <c r="B141" s="118">
        <v>40756</v>
      </c>
      <c r="C141" s="109">
        <v>107.8</v>
      </c>
      <c r="D141" s="206"/>
      <c r="E141" s="109">
        <v>89.6</v>
      </c>
      <c r="F141" s="206"/>
      <c r="G141" s="204"/>
      <c r="H141" s="206"/>
      <c r="I141" s="132">
        <f t="shared" si="2"/>
        <v>18.200000000000003</v>
      </c>
    </row>
    <row r="142" spans="1:9" x14ac:dyDescent="0.25">
      <c r="A142" s="205"/>
      <c r="B142" s="118">
        <v>40787</v>
      </c>
      <c r="C142" s="109">
        <v>112</v>
      </c>
      <c r="D142" s="206"/>
      <c r="E142" s="109">
        <v>96.9</v>
      </c>
      <c r="F142" s="206"/>
      <c r="G142" s="204"/>
      <c r="H142" s="206"/>
      <c r="I142" s="132">
        <f t="shared" si="2"/>
        <v>15.099999999999994</v>
      </c>
    </row>
    <row r="143" spans="1:9" x14ac:dyDescent="0.25">
      <c r="A143" s="205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5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5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5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4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5"/>
      <c r="B147" s="118">
        <v>40940</v>
      </c>
      <c r="C147" s="109">
        <v>114.9</v>
      </c>
      <c r="D147" s="206"/>
      <c r="E147" s="109">
        <v>101.1</v>
      </c>
      <c r="F147" s="206"/>
      <c r="G147" s="204"/>
      <c r="H147" s="206"/>
      <c r="I147" s="132">
        <f t="shared" si="2"/>
        <v>13.800000000000011</v>
      </c>
    </row>
    <row r="148" spans="1:9" x14ac:dyDescent="0.25">
      <c r="A148" s="205"/>
      <c r="B148" s="118">
        <v>40969</v>
      </c>
      <c r="C148" s="109">
        <v>111.6</v>
      </c>
      <c r="D148" s="206"/>
      <c r="E148" s="109">
        <v>96.1</v>
      </c>
      <c r="F148" s="206"/>
      <c r="G148" s="204"/>
      <c r="H148" s="206"/>
      <c r="I148" s="132">
        <f t="shared" si="2"/>
        <v>15.5</v>
      </c>
    </row>
    <row r="149" spans="1:9" x14ac:dyDescent="0.25">
      <c r="A149" s="205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5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5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5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5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4"/>
      <c r="I153" s="132">
        <f t="shared" si="2"/>
        <v>16.400000000000006</v>
      </c>
    </row>
    <row r="154" spans="1:9" x14ac:dyDescent="0.25">
      <c r="A154" s="205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4"/>
      <c r="I154" s="132">
        <f t="shared" si="2"/>
        <v>15.899999999999991</v>
      </c>
    </row>
    <row r="155" spans="1:9" x14ac:dyDescent="0.25">
      <c r="A155" s="205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5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5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5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5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5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5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5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5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5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5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4"/>
      <c r="I165" s="133">
        <f t="shared" si="2"/>
        <v>9.8999999999999915</v>
      </c>
    </row>
    <row r="166" spans="1:9" x14ac:dyDescent="0.25">
      <c r="A166" s="205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4"/>
      <c r="I166" s="132">
        <f t="shared" si="2"/>
        <v>11.700000000000003</v>
      </c>
    </row>
    <row r="167" spans="1:9" x14ac:dyDescent="0.25">
      <c r="A167" s="205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5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5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5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4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5"/>
      <c r="B171" s="118">
        <v>41671</v>
      </c>
      <c r="C171" s="109">
        <v>113.4</v>
      </c>
      <c r="D171" s="206"/>
      <c r="E171" s="109">
        <v>100.2</v>
      </c>
      <c r="F171" s="206"/>
      <c r="G171" s="204"/>
      <c r="H171" s="206"/>
      <c r="I171" s="132">
        <f t="shared" si="2"/>
        <v>13.200000000000003</v>
      </c>
    </row>
    <row r="172" spans="1:9" x14ac:dyDescent="0.25">
      <c r="A172" s="205"/>
      <c r="B172" s="118">
        <v>41699</v>
      </c>
      <c r="C172" s="109">
        <v>112.8</v>
      </c>
      <c r="D172" s="206"/>
      <c r="E172" s="109">
        <v>99.5</v>
      </c>
      <c r="F172" s="206"/>
      <c r="G172" s="204"/>
      <c r="H172" s="206"/>
      <c r="I172" s="132">
        <f t="shared" si="2"/>
        <v>13.299999999999997</v>
      </c>
    </row>
    <row r="173" spans="1:9" x14ac:dyDescent="0.25">
      <c r="A173" s="205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5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5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5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5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5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5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5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5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5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5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5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5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5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5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5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5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5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5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5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5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5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4">
        <v>1.1000000000000001</v>
      </c>
      <c r="H194" s="207">
        <v>-0.2</v>
      </c>
      <c r="I194" s="132">
        <f t="shared" si="2"/>
        <v>16.700000000000003</v>
      </c>
    </row>
    <row r="195" spans="1:9" x14ac:dyDescent="0.25">
      <c r="A195" s="205"/>
      <c r="B195" s="118">
        <v>42401</v>
      </c>
      <c r="C195" s="109">
        <v>112.7</v>
      </c>
      <c r="D195" s="206"/>
      <c r="E195" s="109">
        <v>101.3</v>
      </c>
      <c r="F195" s="206"/>
      <c r="G195" s="204"/>
      <c r="H195" s="207"/>
      <c r="I195" s="132">
        <f t="shared" ref="I195:I264" si="3">C195-E195</f>
        <v>11.400000000000006</v>
      </c>
    </row>
    <row r="196" spans="1:9" x14ac:dyDescent="0.25">
      <c r="A196" s="205"/>
      <c r="B196" s="118">
        <v>42430</v>
      </c>
      <c r="C196" s="109">
        <v>114.6</v>
      </c>
      <c r="D196" s="206"/>
      <c r="E196" s="109">
        <v>99.1</v>
      </c>
      <c r="F196" s="206"/>
      <c r="G196" s="204"/>
      <c r="H196" s="207"/>
      <c r="I196" s="132">
        <f t="shared" si="3"/>
        <v>15.5</v>
      </c>
    </row>
    <row r="197" spans="1:9" x14ac:dyDescent="0.25">
      <c r="A197" s="205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5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5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5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7">
        <v>-0.5</v>
      </c>
      <c r="H200" s="206">
        <v>0.7</v>
      </c>
      <c r="I200" s="132">
        <f t="shared" si="3"/>
        <v>16.5</v>
      </c>
    </row>
    <row r="201" spans="1:9" x14ac:dyDescent="0.25">
      <c r="A201" s="205"/>
      <c r="B201" s="118">
        <v>42583</v>
      </c>
      <c r="C201" s="109">
        <v>118</v>
      </c>
      <c r="D201" s="206"/>
      <c r="E201" s="109">
        <v>101</v>
      </c>
      <c r="F201" s="206"/>
      <c r="G201" s="207"/>
      <c r="H201" s="206"/>
      <c r="I201" s="132">
        <f t="shared" si="3"/>
        <v>17</v>
      </c>
    </row>
    <row r="202" spans="1:9" x14ac:dyDescent="0.25">
      <c r="A202" s="205"/>
      <c r="B202" s="118">
        <v>42614</v>
      </c>
      <c r="C202" s="109">
        <v>116.6</v>
      </c>
      <c r="D202" s="206"/>
      <c r="E202" s="109">
        <v>101.4</v>
      </c>
      <c r="F202" s="206"/>
      <c r="G202" s="207"/>
      <c r="H202" s="206"/>
      <c r="I202" s="132">
        <f t="shared" si="3"/>
        <v>15.199999999999989</v>
      </c>
    </row>
    <row r="203" spans="1:9" x14ac:dyDescent="0.25">
      <c r="A203" s="205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4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5"/>
      <c r="B204" s="118">
        <v>42675</v>
      </c>
      <c r="C204" s="109">
        <v>115.9</v>
      </c>
      <c r="D204" s="206"/>
      <c r="E204" s="109">
        <v>101.3</v>
      </c>
      <c r="F204" s="206"/>
      <c r="G204" s="204"/>
      <c r="H204" s="206"/>
      <c r="I204" s="132">
        <f t="shared" si="3"/>
        <v>14.600000000000009</v>
      </c>
    </row>
    <row r="205" spans="1:9" x14ac:dyDescent="0.25">
      <c r="A205" s="205"/>
      <c r="B205" s="118">
        <v>42705</v>
      </c>
      <c r="C205" s="109">
        <v>115.8</v>
      </c>
      <c r="D205" s="206"/>
      <c r="E205" s="109">
        <v>97.3</v>
      </c>
      <c r="F205" s="206"/>
      <c r="G205" s="204"/>
      <c r="H205" s="206"/>
      <c r="I205" s="132">
        <f t="shared" si="3"/>
        <v>18.5</v>
      </c>
    </row>
    <row r="206" spans="1:9" x14ac:dyDescent="0.25">
      <c r="A206" s="205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5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5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5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5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5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5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5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5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5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5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5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5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4">
        <v>1</v>
      </c>
      <c r="H218" s="206">
        <v>0.4</v>
      </c>
      <c r="I218" s="132">
        <f t="shared" si="3"/>
        <v>16.300000000000011</v>
      </c>
    </row>
    <row r="219" spans="1:9" x14ac:dyDescent="0.25">
      <c r="A219" s="205"/>
      <c r="B219" s="118">
        <v>43132</v>
      </c>
      <c r="C219" s="109">
        <v>118.9</v>
      </c>
      <c r="D219" s="206"/>
      <c r="E219" s="109">
        <v>102.7</v>
      </c>
      <c r="F219" s="206"/>
      <c r="G219" s="204"/>
      <c r="H219" s="206"/>
      <c r="I219" s="132">
        <f t="shared" si="3"/>
        <v>16.200000000000003</v>
      </c>
    </row>
    <row r="220" spans="1:9" x14ac:dyDescent="0.25">
      <c r="A220" s="205"/>
      <c r="B220" s="118">
        <v>43160</v>
      </c>
      <c r="C220" s="109">
        <v>117.7</v>
      </c>
      <c r="D220" s="206"/>
      <c r="E220" s="109">
        <v>103</v>
      </c>
      <c r="F220" s="206"/>
      <c r="G220" s="204"/>
      <c r="H220" s="206"/>
      <c r="I220" s="132">
        <f t="shared" si="3"/>
        <v>14.700000000000003</v>
      </c>
    </row>
    <row r="221" spans="1:9" x14ac:dyDescent="0.25">
      <c r="A221" s="205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5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5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5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5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5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5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5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5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5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5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5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5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5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5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5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5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5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5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5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5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8">
        <v>-0.3</v>
      </c>
      <c r="H242" s="206">
        <v>0.3</v>
      </c>
      <c r="I242" s="138">
        <f t="shared" si="3"/>
        <v>14</v>
      </c>
    </row>
    <row r="243" spans="1:9" x14ac:dyDescent="0.25">
      <c r="A243" s="205"/>
      <c r="B243" s="118">
        <v>43862</v>
      </c>
      <c r="C243" s="109">
        <v>108.4</v>
      </c>
      <c r="D243" s="206"/>
      <c r="E243" s="109">
        <v>95.5</v>
      </c>
      <c r="F243" s="206"/>
      <c r="G243" s="208"/>
      <c r="H243" s="206"/>
      <c r="I243" s="138">
        <f t="shared" si="3"/>
        <v>12.900000000000006</v>
      </c>
    </row>
    <row r="244" spans="1:9" x14ac:dyDescent="0.25">
      <c r="A244" s="205"/>
      <c r="B244" s="118">
        <v>43891</v>
      </c>
      <c r="C244" s="109">
        <v>88.5</v>
      </c>
      <c r="D244" s="206"/>
      <c r="E244" s="109">
        <v>91.9</v>
      </c>
      <c r="F244" s="206"/>
      <c r="G244" s="208"/>
      <c r="H244" s="206"/>
      <c r="I244" s="143">
        <f t="shared" si="3"/>
        <v>-3.4000000000000057</v>
      </c>
    </row>
    <row r="245" spans="1:9" x14ac:dyDescent="0.25">
      <c r="A245" s="205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7">
        <v>-7</v>
      </c>
      <c r="H245" s="207">
        <v>-1.9</v>
      </c>
      <c r="I245" s="141">
        <f t="shared" si="3"/>
        <v>4.2000000000000028</v>
      </c>
    </row>
    <row r="246" spans="1:9" x14ac:dyDescent="0.25">
      <c r="A246" s="205"/>
      <c r="B246" s="118">
        <v>43952</v>
      </c>
      <c r="C246" s="109">
        <v>92.6</v>
      </c>
      <c r="D246" s="206"/>
      <c r="E246" s="109">
        <v>88.1</v>
      </c>
      <c r="F246" s="206"/>
      <c r="G246" s="207"/>
      <c r="H246" s="207"/>
      <c r="I246" s="141">
        <f t="shared" si="3"/>
        <v>4.5</v>
      </c>
    </row>
    <row r="247" spans="1:9" x14ac:dyDescent="0.25">
      <c r="A247" s="205"/>
      <c r="B247" s="118">
        <v>43983</v>
      </c>
      <c r="C247" s="109">
        <v>96.3</v>
      </c>
      <c r="D247" s="206"/>
      <c r="E247" s="109">
        <v>93.7</v>
      </c>
      <c r="F247" s="206"/>
      <c r="G247" s="207"/>
      <c r="H247" s="207"/>
      <c r="I247" s="141">
        <f t="shared" si="3"/>
        <v>2.5999999999999943</v>
      </c>
    </row>
    <row r="248" spans="1:9" x14ac:dyDescent="0.25">
      <c r="A248" s="205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5"/>
      <c r="B249" s="118">
        <v>44044</v>
      </c>
      <c r="C249" s="109">
        <v>89.1</v>
      </c>
      <c r="D249" s="206"/>
      <c r="E249" s="109">
        <v>79.5</v>
      </c>
      <c r="F249" s="206"/>
      <c r="G249" s="204"/>
      <c r="H249" s="204"/>
      <c r="I249" s="141">
        <f t="shared" si="3"/>
        <v>9.5999999999999943</v>
      </c>
    </row>
    <row r="250" spans="1:9" x14ac:dyDescent="0.25">
      <c r="A250" s="205"/>
      <c r="B250" s="118">
        <v>44075</v>
      </c>
      <c r="C250" s="109">
        <v>91.8</v>
      </c>
      <c r="D250" s="206"/>
      <c r="E250" s="109">
        <v>93.7</v>
      </c>
      <c r="F250" s="206"/>
      <c r="G250" s="204"/>
      <c r="H250" s="204"/>
      <c r="I250" s="143">
        <f t="shared" si="3"/>
        <v>-1.9000000000000057</v>
      </c>
    </row>
    <row r="251" spans="1:9" x14ac:dyDescent="0.25">
      <c r="A251" s="205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4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5"/>
      <c r="B252" s="118">
        <v>44136</v>
      </c>
      <c r="C252" s="109">
        <v>102.3</v>
      </c>
      <c r="D252" s="206"/>
      <c r="E252" s="109">
        <v>107.7</v>
      </c>
      <c r="F252" s="206"/>
      <c r="G252" s="204"/>
      <c r="H252" s="206"/>
      <c r="I252" s="143">
        <f t="shared" si="3"/>
        <v>-5.4000000000000057</v>
      </c>
    </row>
    <row r="253" spans="1:9" x14ac:dyDescent="0.25">
      <c r="A253" s="205"/>
      <c r="B253" s="118">
        <v>44166</v>
      </c>
      <c r="C253" s="109">
        <v>108.3</v>
      </c>
      <c r="D253" s="206"/>
      <c r="E253" s="109">
        <v>112</v>
      </c>
      <c r="F253" s="206"/>
      <c r="G253" s="204"/>
      <c r="H253" s="206"/>
      <c r="I253" s="143">
        <f t="shared" si="3"/>
        <v>-3.7000000000000028</v>
      </c>
    </row>
    <row r="254" spans="1:9" x14ac:dyDescent="0.25">
      <c r="A254" s="205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4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5"/>
      <c r="B255" s="118">
        <v>44228</v>
      </c>
      <c r="C255" s="109">
        <v>110.6</v>
      </c>
      <c r="D255" s="206"/>
      <c r="E255" s="109">
        <v>109.1</v>
      </c>
      <c r="F255" s="206"/>
      <c r="G255" s="204"/>
      <c r="H255" s="206"/>
      <c r="I255" s="141">
        <f t="shared" si="3"/>
        <v>1.5</v>
      </c>
    </row>
    <row r="256" spans="1:9" x14ac:dyDescent="0.25">
      <c r="A256" s="205"/>
      <c r="B256" s="118">
        <v>44256</v>
      </c>
      <c r="C256" s="109">
        <v>110.9</v>
      </c>
      <c r="D256" s="206"/>
      <c r="E256" s="109">
        <v>111.8</v>
      </c>
      <c r="F256" s="206"/>
      <c r="G256" s="204"/>
      <c r="H256" s="206"/>
      <c r="I256" s="143">
        <f t="shared" si="3"/>
        <v>-0.89999999999999147</v>
      </c>
    </row>
    <row r="257" spans="1:9" x14ac:dyDescent="0.25">
      <c r="A257" s="205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5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5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5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7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5"/>
      <c r="B261" s="118">
        <v>44409</v>
      </c>
      <c r="C261" s="109">
        <v>100.6</v>
      </c>
      <c r="D261" s="206"/>
      <c r="E261" s="109">
        <v>104.1</v>
      </c>
      <c r="F261" s="206"/>
      <c r="G261" s="207"/>
      <c r="H261" s="206"/>
      <c r="I261" s="147">
        <f t="shared" si="3"/>
        <v>-3.5</v>
      </c>
    </row>
    <row r="262" spans="1:9" x14ac:dyDescent="0.25">
      <c r="A262" s="205"/>
      <c r="B262" s="118">
        <v>44440</v>
      </c>
      <c r="C262" s="109">
        <v>101.6</v>
      </c>
      <c r="D262" s="206"/>
      <c r="E262" s="109">
        <v>106.2</v>
      </c>
      <c r="F262" s="206"/>
      <c r="G262" s="207"/>
      <c r="H262" s="206"/>
      <c r="I262" s="147">
        <f t="shared" si="3"/>
        <v>-4.6000000000000085</v>
      </c>
    </row>
    <row r="263" spans="1:9" x14ac:dyDescent="0.25">
      <c r="A263" s="205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5"/>
      <c r="B264" s="118">
        <v>44501</v>
      </c>
      <c r="C264" s="109">
        <v>107.5</v>
      </c>
      <c r="D264" s="206"/>
      <c r="E264" s="109">
        <v>105.3</v>
      </c>
      <c r="F264" s="206"/>
      <c r="G264" s="204"/>
      <c r="H264" s="204"/>
      <c r="I264" s="148">
        <f t="shared" si="3"/>
        <v>2.2000000000000028</v>
      </c>
    </row>
    <row r="265" spans="1:9" x14ac:dyDescent="0.25">
      <c r="A265" s="205"/>
      <c r="B265" s="118">
        <v>44531</v>
      </c>
      <c r="C265" s="109">
        <v>107.5</v>
      </c>
      <c r="D265" s="206"/>
      <c r="E265" s="109">
        <v>104.3</v>
      </c>
      <c r="F265" s="206"/>
      <c r="G265" s="204"/>
      <c r="H265" s="204"/>
      <c r="I265" s="148">
        <f t="shared" ref="I265:I297" si="4">C265-E265</f>
        <v>3.2000000000000028</v>
      </c>
    </row>
    <row r="266" spans="1:9" x14ac:dyDescent="0.25">
      <c r="A266" s="205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5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4"/>
      <c r="I267" s="148">
        <f t="shared" si="4"/>
        <v>0.20000000000000284</v>
      </c>
    </row>
    <row r="268" spans="1:9" x14ac:dyDescent="0.25">
      <c r="A268" s="205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4"/>
      <c r="I268" s="143">
        <f t="shared" si="4"/>
        <v>-2</v>
      </c>
    </row>
    <row r="269" spans="1:9" x14ac:dyDescent="0.25">
      <c r="A269" s="205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4">
        <v>1.8</v>
      </c>
      <c r="I269" s="143">
        <f t="shared" si="4"/>
        <v>-0.5</v>
      </c>
    </row>
    <row r="270" spans="1:9" x14ac:dyDescent="0.25">
      <c r="A270" s="205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4"/>
      <c r="I270" s="143">
        <f t="shared" si="4"/>
        <v>-0.10000000000000853</v>
      </c>
    </row>
    <row r="271" spans="1:9" x14ac:dyDescent="0.25">
      <c r="A271" s="205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4"/>
      <c r="I271" s="143">
        <f t="shared" si="4"/>
        <v>-1.4000000000000057</v>
      </c>
    </row>
    <row r="272" spans="1:9" x14ac:dyDescent="0.25">
      <c r="A272" s="205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4">
        <v>1.8</v>
      </c>
      <c r="I272" s="143">
        <f t="shared" si="4"/>
        <v>-1</v>
      </c>
    </row>
    <row r="273" spans="1:9" x14ac:dyDescent="0.25">
      <c r="A273" s="205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4"/>
      <c r="I273" s="141">
        <f t="shared" si="4"/>
        <v>2.3999999999999915</v>
      </c>
    </row>
    <row r="274" spans="1:9" x14ac:dyDescent="0.25">
      <c r="A274" s="205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4"/>
      <c r="I274" s="141">
        <f t="shared" si="4"/>
        <v>1.2999999999999972</v>
      </c>
    </row>
    <row r="275" spans="1:9" x14ac:dyDescent="0.25">
      <c r="A275" s="205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4">
        <v>1.9</v>
      </c>
      <c r="I275" s="141">
        <f t="shared" si="4"/>
        <v>0.5</v>
      </c>
    </row>
    <row r="276" spans="1:9" x14ac:dyDescent="0.25">
      <c r="A276" s="205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4"/>
      <c r="I276" s="141">
        <f t="shared" si="4"/>
        <v>2.2000000000000028</v>
      </c>
    </row>
    <row r="277" spans="1:9" x14ac:dyDescent="0.25">
      <c r="A277" s="205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4"/>
      <c r="I277" s="141">
        <f t="shared" si="4"/>
        <v>2.5</v>
      </c>
    </row>
    <row r="278" spans="1:9" x14ac:dyDescent="0.25">
      <c r="A278" s="205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5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4"/>
      <c r="I279" s="141">
        <f t="shared" si="4"/>
        <v>2</v>
      </c>
    </row>
    <row r="280" spans="1:9" x14ac:dyDescent="0.25">
      <c r="A280" s="205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4"/>
      <c r="I280" s="143">
        <f t="shared" si="4"/>
        <v>-1</v>
      </c>
    </row>
    <row r="281" spans="1:9" x14ac:dyDescent="0.25">
      <c r="A281" s="205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5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5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5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4">
        <v>1.2</v>
      </c>
      <c r="I284" s="147">
        <f t="shared" si="4"/>
        <v>-7.5</v>
      </c>
    </row>
    <row r="285" spans="1:9" x14ac:dyDescent="0.25">
      <c r="A285" s="205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4"/>
      <c r="I285" s="147">
        <f t="shared" si="4"/>
        <v>-4.2000000000000028</v>
      </c>
    </row>
    <row r="286" spans="1:9" x14ac:dyDescent="0.25">
      <c r="A286" s="205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4"/>
      <c r="I286" s="147">
        <f t="shared" si="4"/>
        <v>-1.2000000000000028</v>
      </c>
    </row>
    <row r="287" spans="1:9" x14ac:dyDescent="0.25">
      <c r="A287" s="205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5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5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5" t="s">
        <v>523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4">
        <v>1</v>
      </c>
      <c r="I290" s="141">
        <f t="shared" si="4"/>
        <v>3</v>
      </c>
    </row>
    <row r="291" spans="1:9" x14ac:dyDescent="0.25">
      <c r="A291" s="205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4"/>
      <c r="I291" s="143">
        <f t="shared" si="4"/>
        <v>-2.9000000000000057</v>
      </c>
    </row>
    <row r="292" spans="1:9" x14ac:dyDescent="0.25">
      <c r="A292" s="205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4"/>
      <c r="I292" s="143">
        <f t="shared" si="4"/>
        <v>-2.2000000000000028</v>
      </c>
    </row>
    <row r="293" spans="1:9" x14ac:dyDescent="0.25">
      <c r="A293" s="205" t="s">
        <v>524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G293" s="206">
        <v>0.2</v>
      </c>
      <c r="H293" s="204">
        <v>1</v>
      </c>
      <c r="I293" s="143">
        <f t="shared" si="4"/>
        <v>-0.5</v>
      </c>
    </row>
    <row r="294" spans="1:9" x14ac:dyDescent="0.25">
      <c r="A294" s="205"/>
      <c r="B294" s="118">
        <v>45413</v>
      </c>
      <c r="C294" s="109">
        <v>80.7</v>
      </c>
      <c r="D294" s="206"/>
      <c r="E294" s="109">
        <v>82.2</v>
      </c>
      <c r="F294" s="206"/>
      <c r="G294" s="206"/>
      <c r="H294" s="204"/>
      <c r="I294" s="143">
        <f t="shared" si="4"/>
        <v>-1.5</v>
      </c>
    </row>
    <row r="295" spans="1:9" x14ac:dyDescent="0.25">
      <c r="A295" s="205"/>
      <c r="B295" s="118">
        <v>45444</v>
      </c>
      <c r="C295" s="109">
        <v>79.900000000000006</v>
      </c>
      <c r="D295" s="206"/>
      <c r="E295" s="109">
        <v>83.6</v>
      </c>
      <c r="F295" s="206"/>
      <c r="G295" s="206"/>
      <c r="H295" s="204"/>
      <c r="I295" s="143">
        <f t="shared" si="4"/>
        <v>-3.6999999999999886</v>
      </c>
    </row>
    <row r="296" spans="1:9" x14ac:dyDescent="0.25">
      <c r="A296" s="205" t="s">
        <v>525</v>
      </c>
      <c r="B296" s="118">
        <v>45474</v>
      </c>
      <c r="C296" s="109">
        <v>81.3</v>
      </c>
      <c r="D296" s="211">
        <f>AVERAGE(C296:C298)</f>
        <v>82.7</v>
      </c>
      <c r="E296" s="109">
        <v>82.7</v>
      </c>
      <c r="F296" s="211">
        <f>AVERAGE(E296:E298)</f>
        <v>83.85</v>
      </c>
      <c r="I296" s="143">
        <f t="shared" si="4"/>
        <v>-1.4000000000000057</v>
      </c>
    </row>
    <row r="297" spans="1:9" x14ac:dyDescent="0.25">
      <c r="A297" s="205"/>
      <c r="B297" s="118">
        <v>45505</v>
      </c>
      <c r="C297" s="109">
        <v>82.7</v>
      </c>
      <c r="D297" s="211"/>
      <c r="E297" s="109">
        <v>85</v>
      </c>
      <c r="F297" s="211"/>
      <c r="I297" s="143">
        <f t="shared" si="4"/>
        <v>-2.2999999999999972</v>
      </c>
    </row>
    <row r="298" spans="1:9" x14ac:dyDescent="0.25">
      <c r="A298" s="205"/>
      <c r="B298" s="118">
        <v>45536</v>
      </c>
      <c r="C298" s="109">
        <v>84.1</v>
      </c>
      <c r="D298" s="211"/>
      <c r="F298" s="211"/>
    </row>
    <row r="299" spans="1:9" x14ac:dyDescent="0.25">
      <c r="A299" s="205" t="s">
        <v>526</v>
      </c>
      <c r="B299" s="118">
        <v>45566</v>
      </c>
    </row>
    <row r="300" spans="1:9" x14ac:dyDescent="0.25">
      <c r="A300" s="205"/>
      <c r="B300" s="118">
        <v>45597</v>
      </c>
    </row>
    <row r="301" spans="1:9" x14ac:dyDescent="0.25">
      <c r="A301" s="205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4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G293:G295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2024-09-16T03:21:47Z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