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EB706195-B3F3-4545-9835-745CF524467B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P77" i="8" l="1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W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U43" i="8"/>
  <c r="ARX43" i="8"/>
  <c r="ASB43" i="8"/>
  <c r="AQK48" i="8"/>
  <c r="AQX48" i="8"/>
  <c r="ARB48" i="8"/>
  <c r="ARG48" i="8"/>
  <c r="ARW48" i="8"/>
  <c r="ARZ48" i="8"/>
  <c r="ARU53" i="8"/>
  <c r="ARX53" i="8"/>
  <c r="AQX58" i="8"/>
  <c r="ARB58" i="8"/>
  <c r="ARG58" i="8"/>
  <c r="ARW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U48" i="8"/>
  <c r="ARX48" i="8"/>
  <c r="ASB48" i="8"/>
  <c r="ARU63" i="8"/>
  <c r="ARX63" i="8"/>
  <c r="ASB63" i="8"/>
  <c r="AQG48" i="8"/>
  <c r="AQO48" i="8"/>
  <c r="ARV48" i="8"/>
  <c r="ASC48" i="8"/>
  <c r="AQG63" i="8"/>
  <c r="AQK63" i="8"/>
  <c r="AQO63" i="8"/>
  <c r="AQT63" i="8"/>
  <c r="ARV63" i="8"/>
  <c r="ARY63" i="8"/>
  <c r="ASC63" i="8"/>
  <c r="AQG58" i="8"/>
  <c r="AQK58" i="8"/>
  <c r="AQO58" i="8"/>
  <c r="AQT58" i="8"/>
  <c r="ARV58" i="8"/>
  <c r="ARY58" i="8"/>
  <c r="ASC58" i="8"/>
  <c r="AQG53" i="8"/>
  <c r="AQK53" i="8"/>
  <c r="AQO53" i="8"/>
  <c r="AQT53" i="8"/>
  <c r="ARV53" i="8"/>
  <c r="ARY53" i="8"/>
  <c r="ASC53" i="8"/>
  <c r="AQX53" i="8"/>
  <c r="ARB53" i="8"/>
  <c r="ARG53" i="8"/>
  <c r="ARW53" i="8"/>
  <c r="ARZ53" i="8"/>
  <c r="ASD53" i="8"/>
  <c r="AQG43" i="8"/>
  <c r="AQK43" i="8"/>
  <c r="AQO43" i="8"/>
  <c r="AQT43" i="8"/>
  <c r="ARV43" i="8"/>
  <c r="ARY43" i="8"/>
  <c r="ASC43" i="8"/>
  <c r="ARK58" i="8"/>
  <c r="ARO58" i="8"/>
  <c r="ART58" i="8"/>
  <c r="ASA58" i="8"/>
  <c r="AQX43" i="8"/>
  <c r="ARB43" i="8"/>
  <c r="ARG43" i="8"/>
  <c r="ARW43" i="8"/>
  <c r="ARZ43" i="8"/>
  <c r="ASD43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<sst xmlns="http://schemas.openxmlformats.org/spreadsheetml/2006/main" count="2228" uniqueCount="560">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</sst>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(1973-2024)'!$NG$23:$ARS$23</c:f>
              <c:numCache>
                <c:formatCode>0.0</c:formatCode>
                <c:ptCount val="79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(1973-2024)'!$NG$28:$ARS$28</c:f>
              <c:numCache>
                <c:formatCode>0.0</c:formatCode>
                <c:ptCount val="79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(1973-2024)'!$NG$43:$ARS$43</c:f>
              <c:numCache>
                <c:formatCode>0.0</c:formatCode>
                <c:ptCount val="79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(1973-2024)'!$NG$48:$ARS$48</c:f>
              <c:numCache>
                <c:formatCode>0.0</c:formatCode>
                <c:ptCount val="79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(1973-2024)'!$NG$58:$ARS$58</c:f>
              <c:numCache>
                <c:formatCode>0.0</c:formatCode>
                <c:ptCount val="79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(1973-2024)'!$NG$53:$ARS$53</c:f>
              <c:numCache>
                <c:formatCode>0.0</c:formatCode>
                <c:ptCount val="79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(1973-2024)'!$NG$63:$ARS$63</c:f>
              <c:numCache>
                <c:formatCode>0.0</c:formatCode>
                <c:ptCount val="79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CC'!$C$2:$C$298</c:f>
              <c:numCache>
                <c:formatCode>0.0</c:formatCode>
                <c:ptCount val="29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82.7</c:v>
                </c:pt>
                <c:pt idx="296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CC'!$B$2:$B$298</c:f>
              <c:numCache>
                <c:formatCode>mmm\-yy</c:formatCode>
                <c:ptCount val="29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</c:numCache>
            </c:numRef>
          </c:cat>
          <c:val>
            <c:numRef>
              <c:f>'ANZ-RM vs Westpac CC'!$E$2:$E$298</c:f>
              <c:numCache>
                <c:formatCode>0.0</c:formatCode>
                <c:ptCount val="29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36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2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80">
                  <c:v>Se</c:v>
                </c:pt>
                <c:pt idx="184">
                  <c:v>Oc</c:v>
                </c:pt>
                <c:pt idx="188">
                  <c:v>No</c:v>
                </c:pt>
                <c:pt idx="192">
                  <c:v>De</c:v>
                </c:pt>
                <c:pt idx="196">
                  <c:v>Ja</c:v>
                </c:pt>
                <c:pt idx="200">
                  <c:v>Fe</c:v>
                </c:pt>
                <c:pt idx="204">
                  <c:v>Ma</c:v>
                </c:pt>
                <c:pt idx="208">
                  <c:v>Ap</c:v>
                </c:pt>
                <c:pt idx="212">
                  <c:v>My</c:v>
                </c:pt>
                <c:pt idx="216">
                  <c:v>Ju</c:v>
                </c:pt>
                <c:pt idx="220">
                  <c:v>Jl</c:v>
                </c:pt>
                <c:pt idx="224">
                  <c:v>Au</c:v>
                </c:pt>
                <c:pt idx="228">
                  <c:v>Se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2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78.7</c:v>
                </c:pt>
                <c:pt idx="177">
                  <c:v>77.599999999999994</c:v>
                </c:pt>
                <c:pt idx="178">
                  <c:v>79.8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80.099999999999994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75</c:v>
                </c:pt>
                <c:pt idx="185">
                  <c:v>77.8</c:v>
                </c:pt>
                <c:pt idx="186">
                  <c:v>74.3</c:v>
                </c:pt>
                <c:pt idx="187">
                  <c:v>74.7</c:v>
                </c:pt>
                <c:pt idx="188">
                  <c:v>76.7</c:v>
                </c:pt>
                <c:pt idx="189">
                  <c:v>76.400000000000006</c:v>
                </c:pt>
                <c:pt idx="190">
                  <c:v>80.8</c:v>
                </c:pt>
                <c:pt idx="191">
                  <c:v>81.8</c:v>
                </c:pt>
                <c:pt idx="192">
                  <c:v>84.8</c:v>
                </c:pt>
                <c:pt idx="193">
                  <c:v>84.4</c:v>
                </c:pt>
                <c:pt idx="194">
                  <c:v>84.4</c:v>
                </c:pt>
                <c:pt idx="195">
                  <c:v>82.5</c:v>
                </c:pt>
                <c:pt idx="196">
                  <c:v>83.8</c:v>
                </c:pt>
                <c:pt idx="197">
                  <c:v>82.6</c:v>
                </c:pt>
                <c:pt idx="198">
                  <c:v>82.8</c:v>
                </c:pt>
                <c:pt idx="199">
                  <c:v>83.2</c:v>
                </c:pt>
                <c:pt idx="200">
                  <c:v>81</c:v>
                </c:pt>
                <c:pt idx="201">
                  <c:v>82.2</c:v>
                </c:pt>
                <c:pt idx="202">
                  <c:v>81.7</c:v>
                </c:pt>
                <c:pt idx="203">
                  <c:v>83.1</c:v>
                </c:pt>
                <c:pt idx="204">
                  <c:v>82.8</c:v>
                </c:pt>
                <c:pt idx="205">
                  <c:v>81.900000000000006</c:v>
                </c:pt>
                <c:pt idx="206">
                  <c:v>83.5</c:v>
                </c:pt>
                <c:pt idx="207">
                  <c:v>80.3</c:v>
                </c:pt>
                <c:pt idx="208">
                  <c:v>81.099999999999994</c:v>
                </c:pt>
                <c:pt idx="209">
                  <c:v>80.5</c:v>
                </c:pt>
                <c:pt idx="210">
                  <c:v>80.2</c:v>
                </c:pt>
                <c:pt idx="211">
                  <c:v>82</c:v>
                </c:pt>
                <c:pt idx="212">
                  <c:v>80.2</c:v>
                </c:pt>
                <c:pt idx="213">
                  <c:v>80.5</c:v>
                </c:pt>
                <c:pt idx="214">
                  <c:v>77</c:v>
                </c:pt>
                <c:pt idx="215">
                  <c:v>80.3</c:v>
                </c:pt>
                <c:pt idx="216">
                  <c:v>80.400000000000006</c:v>
                </c:pt>
                <c:pt idx="217">
                  <c:v>81.3</c:v>
                </c:pt>
                <c:pt idx="218">
                  <c:v>79</c:v>
                </c:pt>
                <c:pt idx="219">
                  <c:v>78.5</c:v>
                </c:pt>
                <c:pt idx="220">
                  <c:v>84.4</c:v>
                </c:pt>
                <c:pt idx="221">
                  <c:v>83.1</c:v>
                </c:pt>
                <c:pt idx="222">
                  <c:v>81.3</c:v>
                </c:pt>
                <c:pt idx="223">
                  <c:v>83.9</c:v>
                </c:pt>
                <c:pt idx="224">
                  <c:v>83</c:v>
                </c:pt>
                <c:pt idx="225">
                  <c:v>82.6</c:v>
                </c:pt>
                <c:pt idx="226">
                  <c:v>83.1</c:v>
                </c:pt>
                <c:pt idx="227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8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12">
                  <c:v>Se</c:v>
                </c:pt>
                <c:pt idx="316">
                  <c:v>Oc</c:v>
                </c:pt>
                <c:pt idx="320">
                  <c:v>No</c:v>
                </c:pt>
                <c:pt idx="324">
                  <c:v>De</c:v>
                </c:pt>
                <c:pt idx="328">
                  <c:v>Ja</c:v>
                </c:pt>
                <c:pt idx="332">
                  <c:v>Fe</c:v>
                </c:pt>
                <c:pt idx="336">
                  <c:v>Ma</c:v>
                </c:pt>
                <c:pt idx="340">
                  <c:v>Ap</c:v>
                </c:pt>
                <c:pt idx="344">
                  <c:v>My</c:v>
                </c:pt>
                <c:pt idx="348">
                  <c:v>Ju</c:v>
                </c:pt>
                <c:pt idx="352">
                  <c:v>Jl</c:v>
                </c:pt>
                <c:pt idx="356">
                  <c:v>Au</c:v>
                </c:pt>
                <c:pt idx="360">
                  <c:v>Se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85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78.7</c:v>
                </c:pt>
                <c:pt idx="309">
                  <c:v>77.599999999999994</c:v>
                </c:pt>
                <c:pt idx="310">
                  <c:v>79.8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80.099999999999994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75</c:v>
                </c:pt>
                <c:pt idx="317">
                  <c:v>77.8</c:v>
                </c:pt>
                <c:pt idx="318">
                  <c:v>74.3</c:v>
                </c:pt>
                <c:pt idx="319">
                  <c:v>74.7</c:v>
                </c:pt>
                <c:pt idx="320">
                  <c:v>76.7</c:v>
                </c:pt>
                <c:pt idx="321">
                  <c:v>76.400000000000006</c:v>
                </c:pt>
                <c:pt idx="322">
                  <c:v>80.8</c:v>
                </c:pt>
                <c:pt idx="323">
                  <c:v>81.8</c:v>
                </c:pt>
                <c:pt idx="324">
                  <c:v>84.8</c:v>
                </c:pt>
                <c:pt idx="325">
                  <c:v>84.4</c:v>
                </c:pt>
                <c:pt idx="326">
                  <c:v>84.4</c:v>
                </c:pt>
                <c:pt idx="327">
                  <c:v>82.5</c:v>
                </c:pt>
                <c:pt idx="328">
                  <c:v>83.8</c:v>
                </c:pt>
                <c:pt idx="329">
                  <c:v>82.6</c:v>
                </c:pt>
                <c:pt idx="330">
                  <c:v>82.8</c:v>
                </c:pt>
                <c:pt idx="331">
                  <c:v>83.2</c:v>
                </c:pt>
                <c:pt idx="332">
                  <c:v>81</c:v>
                </c:pt>
                <c:pt idx="333">
                  <c:v>82.2</c:v>
                </c:pt>
                <c:pt idx="334">
                  <c:v>81.7</c:v>
                </c:pt>
                <c:pt idx="335">
                  <c:v>83.1</c:v>
                </c:pt>
                <c:pt idx="336">
                  <c:v>82.8</c:v>
                </c:pt>
                <c:pt idx="337">
                  <c:v>81.900000000000006</c:v>
                </c:pt>
                <c:pt idx="338">
                  <c:v>83.5</c:v>
                </c:pt>
                <c:pt idx="339">
                  <c:v>80.3</c:v>
                </c:pt>
                <c:pt idx="340">
                  <c:v>81.099999999999994</c:v>
                </c:pt>
                <c:pt idx="341">
                  <c:v>80.5</c:v>
                </c:pt>
                <c:pt idx="342">
                  <c:v>80.2</c:v>
                </c:pt>
                <c:pt idx="343">
                  <c:v>82</c:v>
                </c:pt>
                <c:pt idx="344">
                  <c:v>80.2</c:v>
                </c:pt>
                <c:pt idx="345">
                  <c:v>80.5</c:v>
                </c:pt>
                <c:pt idx="346">
                  <c:v>77</c:v>
                </c:pt>
                <c:pt idx="347">
                  <c:v>80.3</c:v>
                </c:pt>
                <c:pt idx="348">
                  <c:v>80.400000000000006</c:v>
                </c:pt>
                <c:pt idx="349">
                  <c:v>81.3</c:v>
                </c:pt>
                <c:pt idx="350">
                  <c:v>79</c:v>
                </c:pt>
                <c:pt idx="351">
                  <c:v>78.5</c:v>
                </c:pt>
                <c:pt idx="352">
                  <c:v>84.4</c:v>
                </c:pt>
                <c:pt idx="353">
                  <c:v>83.1</c:v>
                </c:pt>
                <c:pt idx="354">
                  <c:v>81.3</c:v>
                </c:pt>
                <c:pt idx="355">
                  <c:v>83.9</c:v>
                </c:pt>
                <c:pt idx="356">
                  <c:v>83</c:v>
                </c:pt>
                <c:pt idx="357">
                  <c:v>82.6</c:v>
                </c:pt>
                <c:pt idx="358">
                  <c:v>83.1</c:v>
                </c:pt>
                <c:pt idx="359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(1973-2024)'!$NG$30:$ARS$30</c:f>
              <c:numCache>
                <c:formatCode>0.0</c:formatCode>
                <c:ptCount val="79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(1973-2024)'!$NG$8:$ARS$8</c:f>
              <c:numCache>
                <c:formatCode>0.0</c:formatCode>
                <c:ptCount val="79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(1973-2024)'!$NG$13:$ARS$13</c:f>
              <c:numCache>
                <c:formatCode>0.0</c:formatCode>
                <c:ptCount val="79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(1973-2024)'!$NG$1:$ARS$1</c:f>
              <c:strCache>
                <c:ptCount val="78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</c:strCache>
            </c:strRef>
          </c:cat>
          <c:val>
            <c:numRef>
              <c:f>'CC Question Data (1973-2024)'!$NG$18:$ARS$18</c:f>
              <c:numCache>
                <c:formatCode>0.0</c:formatCode>
                <c:ptCount val="79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 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 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0.95342</cdr:x>
      <cdr:y>0.55668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61" y="1714508"/>
          <a:ext cx="600064" cy="1419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0.61801</cdr:x>
      <cdr:y>0.1624</cdr:y>
    </cdr:from>
    <cdr:to>
      <cdr:x>0.97516</cdr:x>
      <cdr:y>0.28257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6425" y="914198"/>
          <a:ext cx="3286148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0.95031</cdr:x>
      <cdr:y>0.60984</cdr:y>
    </cdr:from>
    <cdr:to>
      <cdr:x>0.99172</cdr:x>
      <cdr:y>0.659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43901" y="3409745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85.0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0.65545</cdr:y>
    </cdr:from>
    <cdr:to>
      <cdr:x>0.98445</cdr:x>
      <cdr:y>0.6977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13" y="3664763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100" y="1419226"/>
          <a:ext cx="485785" cy="15906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2-8,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(82.3 points, down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MB2" workbookViewId="0">
      <selection activeCell="MZ4" sqref="MZ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LB2" s="46" t="s">
        <v>17</v>
      </c>
      <c r="LF2" s="46" t="s">
        <v>18</v>
      </c>
      <c r="LJ2" s="46" t="s">
        <v>19</v>
      </c>
      <c r="LN2" s="46" t="s">
        <v>20</v>
      </c>
      <c r="LR2" s="46" t="s">
        <v>21</v>
      </c>
      <c r="LV2" s="46" t="s">
        <v>12</v>
      </c>
      <c r="LZ2" s="46" t="s">
        <v>22</v>
      </c>
      <c r="MD2" s="46" t="s">
        <v>13</v>
      </c>
      <c r="MH2" s="46" t="s">
        <v>14</v>
      </c>
      <c r="ML2" s="46" t="s">
        <v>513</v>
      </c>
      <c r="MP2" s="46" t="s">
        <v>15</v>
      </c>
      <c r="MT2" s="46" t="s">
        <v>16</v>
      </c>
      <c r="MX2" s="46" t="s">
        <v>17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78.7</v>
      </c>
      <c r="KY3" s="45">
        <v>77.599999999999994</v>
      </c>
      <c r="KZ3" s="45">
        <v>79.8</v>
      </c>
      <c r="LA3" s="45">
        <v>76.400000000000006</v>
      </c>
      <c r="LB3" s="45">
        <v>78.2</v>
      </c>
      <c r="LC3" s="45">
        <v>80.099999999999994</v>
      </c>
      <c r="LD3" s="45">
        <v>76.400000000000006</v>
      </c>
      <c r="LE3" s="45">
        <v>78.2</v>
      </c>
      <c r="LF3" s="45">
        <v>75</v>
      </c>
      <c r="LG3" s="45">
        <v>77.8</v>
      </c>
      <c r="LH3" s="45">
        <v>74.3</v>
      </c>
      <c r="LI3" s="45">
        <v>74.7</v>
      </c>
      <c r="LJ3" s="45">
        <v>76.7</v>
      </c>
      <c r="LK3" s="45">
        <v>76.400000000000006</v>
      </c>
      <c r="LL3" s="45">
        <v>80.8</v>
      </c>
      <c r="LM3" s="45">
        <v>81.8</v>
      </c>
      <c r="LN3" s="45">
        <v>84.8</v>
      </c>
      <c r="LO3" s="45">
        <v>84.4</v>
      </c>
      <c r="LP3" s="45">
        <v>84.4</v>
      </c>
      <c r="LQ3" s="45">
        <v>82.5</v>
      </c>
      <c r="LR3" s="45">
        <v>83.8</v>
      </c>
      <c r="LS3" s="45">
        <v>82.6</v>
      </c>
      <c r="LT3" s="45">
        <v>82.8</v>
      </c>
      <c r="LU3" s="45">
        <v>83.2</v>
      </c>
      <c r="LV3" s="45">
        <v>81</v>
      </c>
      <c r="LW3" s="45">
        <v>82.2</v>
      </c>
      <c r="LX3" s="45">
        <v>81.7</v>
      </c>
      <c r="LY3" s="45">
        <v>83.1</v>
      </c>
      <c r="LZ3" s="45">
        <v>82.8</v>
      </c>
      <c r="MA3" s="45">
        <v>81.900000000000006</v>
      </c>
      <c r="MB3" s="45">
        <v>83.5</v>
      </c>
      <c r="MC3" s="45">
        <v>80.3</v>
      </c>
      <c r="MD3" s="45">
        <v>81.099999999999994</v>
      </c>
      <c r="ME3" s="45">
        <v>80.5</v>
      </c>
      <c r="MF3" s="45">
        <v>80.2</v>
      </c>
      <c r="MG3" s="45">
        <v>82</v>
      </c>
      <c r="MH3" s="45">
        <v>80.2</v>
      </c>
      <c r="MI3" s="45">
        <v>80.5</v>
      </c>
      <c r="MJ3" s="45">
        <v>77</v>
      </c>
      <c r="MK3" s="45">
        <v>80.3</v>
      </c>
      <c r="ML3" s="45">
        <v>80.400000000000006</v>
      </c>
      <c r="MM3" s="45">
        <v>81.3</v>
      </c>
      <c r="MN3" s="45">
        <v>79</v>
      </c>
      <c r="MO3" s="45">
        <v>78.5</v>
      </c>
      <c r="MP3" s="45">
        <v>84.4</v>
      </c>
      <c r="MQ3" s="45">
        <v>83.1</v>
      </c>
      <c r="MR3" s="45">
        <v>81.3</v>
      </c>
      <c r="MS3" s="45">
        <v>83.9</v>
      </c>
      <c r="MT3" s="45">
        <v>83</v>
      </c>
      <c r="MU3" s="45">
        <v>82.6</v>
      </c>
      <c r="MV3" s="45">
        <v>83.1</v>
      </c>
      <c r="MW3" s="45">
        <v>82.3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LB5" s="42" t="s">
        <v>33</v>
      </c>
      <c r="LG5" s="42" t="s">
        <v>34</v>
      </c>
      <c r="LK5" s="42" t="s">
        <v>35</v>
      </c>
      <c r="LN5" s="42" t="s">
        <v>24</v>
      </c>
      <c r="LR5" s="42" t="s">
        <v>25</v>
      </c>
      <c r="LV5" s="42" t="s">
        <v>36</v>
      </c>
      <c r="MA5" s="42" t="s">
        <v>37</v>
      </c>
      <c r="ME5" s="42" t="s">
        <v>28</v>
      </c>
      <c r="MI5" s="42" t="s">
        <v>29</v>
      </c>
      <c r="MN5" s="42" t="s">
        <v>30</v>
      </c>
      <c r="MR5" s="42" t="s">
        <v>31</v>
      </c>
      <c r="MV5" s="42" t="s">
        <v>559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N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 t="s">
        <v>514</v>
      </c>
      <c r="LN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W8" s="129" t="s">
        <v>521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W9" s="129" t="s">
        <v>522</v>
      </c>
    </row>
    <row r="10" spans="1:362" x14ac:dyDescent="0.25">
      <c r="KW10" s="129" t="s">
        <v>527</v>
      </c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W11" s="129" t="s">
        <v>551</v>
      </c>
    </row>
    <row r="12" spans="1:362" x14ac:dyDescent="0.25">
      <c r="EA12" s="56"/>
      <c r="EB12" s="56"/>
      <c r="EC12" s="56"/>
      <c r="KW12" s="129" t="s">
        <v>552</v>
      </c>
    </row>
    <row r="13" spans="1:362" x14ac:dyDescent="0.25">
      <c r="DO13" s="53"/>
      <c r="DQ13" s="52"/>
      <c r="KW13" s="129" t="s">
        <v>553</v>
      </c>
      <c r="LT13" s="58"/>
      <c r="LV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W14" s="129" t="s">
        <v>555</v>
      </c>
      <c r="LT14" s="58"/>
      <c r="LV14" s="58"/>
    </row>
    <row r="15" spans="1:362" x14ac:dyDescent="0.25">
      <c r="DO15" s="53"/>
      <c r="DQ15" s="52"/>
      <c r="DY15" s="58"/>
      <c r="DZ15" s="57"/>
      <c r="KW15" s="129" t="s">
        <v>556</v>
      </c>
      <c r="LT15" s="58"/>
      <c r="LV15" s="58"/>
    </row>
    <row r="16" spans="1:362" x14ac:dyDescent="0.25">
      <c r="DO16" s="53"/>
      <c r="DQ16" s="52"/>
      <c r="DY16" s="58"/>
      <c r="DZ16" s="57"/>
      <c r="KW16" s="129" t="s">
        <v>557</v>
      </c>
      <c r="LT16" s="58"/>
      <c r="LV16" s="58"/>
    </row>
    <row r="17" spans="119:334" x14ac:dyDescent="0.25">
      <c r="DO17" s="53"/>
      <c r="DQ17" s="52"/>
      <c r="DY17" s="58"/>
      <c r="DZ17" s="57"/>
      <c r="KW17" s="169" t="s">
        <v>558</v>
      </c>
      <c r="LT17" s="58"/>
      <c r="LV17" s="58"/>
    </row>
    <row r="18" spans="119:334" x14ac:dyDescent="0.25">
      <c r="DO18" s="53"/>
      <c r="DQ18" s="52"/>
      <c r="DY18" s="58"/>
      <c r="DZ18" s="57"/>
      <c r="KW18" s="58"/>
      <c r="LT18" s="58"/>
      <c r="LV18" s="58"/>
    </row>
    <row r="19" spans="119:334" x14ac:dyDescent="0.25">
      <c r="DO19" s="53"/>
      <c r="DQ19" s="52"/>
      <c r="DY19" s="58"/>
      <c r="DZ19" s="57"/>
      <c r="KW19" s="58"/>
      <c r="LT19" s="58"/>
      <c r="LV19" s="58"/>
    </row>
    <row r="20" spans="119:334" x14ac:dyDescent="0.25">
      <c r="DO20" s="53"/>
      <c r="DQ20" s="52"/>
      <c r="DY20" s="58"/>
      <c r="DZ20" s="57"/>
      <c r="EP20" s="55"/>
      <c r="IH20" s="58"/>
      <c r="KW20" s="58"/>
      <c r="LT20" s="58"/>
      <c r="LV20" s="58"/>
    </row>
    <row r="21" spans="119:334" x14ac:dyDescent="0.25">
      <c r="DO21" s="53"/>
      <c r="DQ21" s="52"/>
      <c r="DY21" s="58"/>
      <c r="DZ21" s="57"/>
      <c r="EP21" s="55"/>
      <c r="IH21" s="58"/>
      <c r="KW21" s="58"/>
      <c r="LT21" s="58"/>
      <c r="LV21" s="58"/>
    </row>
    <row r="22" spans="119:334" x14ac:dyDescent="0.25">
      <c r="DO22" s="53"/>
      <c r="DQ22" s="52"/>
      <c r="DY22" s="58"/>
      <c r="DZ22" s="57"/>
      <c r="EP22" s="55"/>
      <c r="IH22" s="58"/>
      <c r="KW22" s="58"/>
      <c r="LT22" s="58"/>
      <c r="LV22" s="58"/>
    </row>
    <row r="23" spans="119:334" x14ac:dyDescent="0.25">
      <c r="DO23" s="53"/>
      <c r="DQ23" s="52"/>
      <c r="DY23" s="58"/>
      <c r="DZ23" s="57"/>
      <c r="EP23" s="55"/>
      <c r="IH23" s="58"/>
      <c r="KW23" s="58"/>
      <c r="LT23" s="58"/>
      <c r="LV23" s="58"/>
    </row>
    <row r="24" spans="119:334" x14ac:dyDescent="0.25">
      <c r="DO24" s="53"/>
      <c r="DQ24" s="52"/>
      <c r="DY24" s="58"/>
      <c r="DZ24" s="57"/>
      <c r="EP24" s="55"/>
      <c r="IH24" s="58"/>
      <c r="KW24" s="58"/>
      <c r="LT24" s="58"/>
      <c r="LV24" s="58"/>
    </row>
    <row r="25" spans="119:334" x14ac:dyDescent="0.25">
      <c r="DO25" s="53"/>
      <c r="DQ25" s="52"/>
      <c r="DY25" s="58"/>
      <c r="DZ25" s="57"/>
      <c r="EZ25" s="53"/>
      <c r="IH25" s="58"/>
      <c r="KW25" s="58"/>
      <c r="LT25" s="58"/>
      <c r="LV25" s="58"/>
    </row>
    <row r="26" spans="119:334" x14ac:dyDescent="0.25">
      <c r="DO26" s="53"/>
      <c r="DQ26" s="52"/>
      <c r="DY26" s="58"/>
      <c r="DZ26" s="57"/>
      <c r="IH26" s="58"/>
      <c r="KW26" s="58"/>
      <c r="LT26" s="58"/>
      <c r="LV26" s="58"/>
    </row>
    <row r="27" spans="119:334" x14ac:dyDescent="0.25">
      <c r="DO27" s="53"/>
      <c r="DQ27" s="52"/>
      <c r="DY27" s="58"/>
      <c r="DZ27" s="57"/>
      <c r="IH27" s="58"/>
      <c r="KW27" s="58"/>
      <c r="LT27" s="58"/>
      <c r="LV27" s="58"/>
    </row>
    <row r="28" spans="119:334" x14ac:dyDescent="0.25">
      <c r="DO28" s="53"/>
      <c r="DQ28" s="52"/>
      <c r="DY28" s="58"/>
      <c r="DZ28" s="57"/>
      <c r="IH28" s="58"/>
      <c r="KW28" s="58"/>
      <c r="LT28" s="58"/>
      <c r="LV28" s="58"/>
    </row>
    <row r="29" spans="119:334" x14ac:dyDescent="0.25">
      <c r="DO29" s="53"/>
      <c r="DQ29" s="52"/>
      <c r="DY29" s="58"/>
      <c r="DZ29" s="57"/>
      <c r="IH29" s="58"/>
      <c r="KW29" s="58"/>
      <c r="LT29" s="58"/>
      <c r="LV29" s="58"/>
    </row>
    <row r="30" spans="119:334" x14ac:dyDescent="0.25">
      <c r="DO30" s="53"/>
      <c r="DQ30" s="52"/>
      <c r="DY30" s="58"/>
      <c r="DZ30" s="57"/>
      <c r="IH30" s="58"/>
      <c r="KW30" s="58"/>
      <c r="LT30" s="58"/>
      <c r="LV30" s="58"/>
    </row>
    <row r="31" spans="119:334" x14ac:dyDescent="0.25">
      <c r="DO31" s="53"/>
      <c r="DQ31" s="52"/>
      <c r="DY31" s="58"/>
      <c r="DZ31" s="57"/>
      <c r="IH31" s="58"/>
      <c r="KW31" s="58"/>
      <c r="LT31" s="58"/>
      <c r="LV31" s="58"/>
    </row>
    <row r="32" spans="119:334" x14ac:dyDescent="0.25">
      <c r="DO32" s="53"/>
      <c r="DQ32" s="52"/>
      <c r="DY32" s="58"/>
      <c r="DZ32" s="57"/>
      <c r="IH32" s="58"/>
      <c r="KW32" s="58"/>
      <c r="LT32" s="58"/>
      <c r="LV32" s="58"/>
    </row>
    <row r="33" spans="119:334" x14ac:dyDescent="0.25">
      <c r="DO33" s="53"/>
      <c r="DQ33" s="52"/>
      <c r="DY33" s="58"/>
      <c r="DZ33" s="57"/>
      <c r="IH33" s="58"/>
      <c r="KW33" s="58"/>
      <c r="LT33" s="58"/>
      <c r="LV33" s="58"/>
    </row>
    <row r="34" spans="119:334" x14ac:dyDescent="0.25">
      <c r="DO34" s="53"/>
      <c r="DQ34" s="52"/>
      <c r="DY34" s="58"/>
      <c r="DZ34" s="57"/>
      <c r="IH34" s="58"/>
      <c r="KW34" s="58"/>
      <c r="LT34" s="58"/>
      <c r="LV34" s="58"/>
    </row>
    <row r="35" spans="119:334" x14ac:dyDescent="0.25">
      <c r="DO35" s="53"/>
      <c r="DQ35" s="52"/>
      <c r="DY35" s="58"/>
      <c r="DZ35" s="57"/>
      <c r="IH35" s="58"/>
      <c r="KW35" s="58"/>
      <c r="LT35" s="58"/>
      <c r="LV35" s="58"/>
    </row>
    <row r="36" spans="119:334" x14ac:dyDescent="0.25">
      <c r="DQ36" s="52"/>
      <c r="DY36" s="58"/>
      <c r="DZ36" s="57"/>
      <c r="IH36" s="58"/>
      <c r="KW36" s="58"/>
      <c r="LT36" s="58"/>
      <c r="LV36" s="58"/>
    </row>
    <row r="37" spans="119:334" x14ac:dyDescent="0.25">
      <c r="DQ37" s="52"/>
      <c r="DY37" s="58"/>
      <c r="DZ37" s="57"/>
      <c r="IH37" s="58"/>
      <c r="KW37" s="58"/>
      <c r="LT37" s="58"/>
      <c r="LV37" s="58"/>
    </row>
    <row r="38" spans="119:334" x14ac:dyDescent="0.25">
      <c r="DQ38" s="52"/>
      <c r="DY38" s="58"/>
      <c r="DZ38" s="57"/>
      <c r="IH38" s="58"/>
      <c r="KW38" s="58"/>
      <c r="LT38" s="58"/>
      <c r="LV38" s="58"/>
    </row>
    <row r="39" spans="119:334" x14ac:dyDescent="0.25">
      <c r="DQ39" s="52"/>
      <c r="DY39" s="58"/>
      <c r="DZ39" s="57"/>
      <c r="IH39" s="58"/>
      <c r="KW39" s="58"/>
      <c r="LT39" s="58"/>
      <c r="LV39" s="58"/>
    </row>
    <row r="40" spans="119:334" x14ac:dyDescent="0.25">
      <c r="DQ40" s="52"/>
      <c r="DY40" s="58"/>
      <c r="DZ40" s="57"/>
      <c r="IH40" s="58"/>
      <c r="KW40" s="58"/>
      <c r="LT40" s="58"/>
      <c r="LV40" s="58"/>
    </row>
    <row r="41" spans="119:334" x14ac:dyDescent="0.25">
      <c r="DQ41" s="52"/>
      <c r="DY41" s="58"/>
      <c r="DZ41" s="57"/>
      <c r="IH41" s="58"/>
      <c r="KW41" s="58"/>
      <c r="LT41" s="58"/>
      <c r="LV41" s="58"/>
    </row>
    <row r="42" spans="119:334" x14ac:dyDescent="0.25">
      <c r="DQ42" s="52"/>
      <c r="DY42" s="58"/>
      <c r="DZ42" s="57"/>
      <c r="IH42" s="58"/>
      <c r="KW42" s="58"/>
      <c r="LT42" s="58"/>
      <c r="LV42" s="58"/>
    </row>
    <row r="43" spans="119:334" x14ac:dyDescent="0.25">
      <c r="DQ43" s="52"/>
      <c r="DY43" s="58"/>
      <c r="DZ43" s="57"/>
      <c r="IH43" s="58"/>
      <c r="KW43" s="58"/>
      <c r="LT43" s="58"/>
      <c r="LV43" s="58"/>
    </row>
    <row r="44" spans="119:334" x14ac:dyDescent="0.25">
      <c r="DQ44" s="52"/>
      <c r="DY44" s="58"/>
      <c r="DZ44" s="57"/>
      <c r="IH44" s="58"/>
      <c r="KW44" s="58"/>
      <c r="LT44" s="58"/>
      <c r="LV44" s="58"/>
    </row>
    <row r="45" spans="119:334" x14ac:dyDescent="0.25">
      <c r="DQ45" s="52"/>
      <c r="DY45" s="58"/>
      <c r="DZ45" s="57"/>
      <c r="IH45" s="58"/>
      <c r="KW45" s="58"/>
      <c r="LT45" s="58"/>
      <c r="LV45" s="59"/>
    </row>
    <row r="46" spans="119:334" x14ac:dyDescent="0.25">
      <c r="DQ46" s="52"/>
      <c r="DY46" s="59"/>
      <c r="DZ46" s="57"/>
      <c r="IH46" s="58"/>
      <c r="KW46" s="59"/>
      <c r="LT46" s="58"/>
      <c r="LV46" s="58"/>
    </row>
    <row r="47" spans="119:334" x14ac:dyDescent="0.25">
      <c r="DQ47" s="52"/>
      <c r="DY47" s="58"/>
      <c r="DZ47" s="57"/>
      <c r="IH47" s="58"/>
      <c r="KW47" s="58"/>
      <c r="LT47" s="58"/>
      <c r="LV47" s="58"/>
    </row>
    <row r="48" spans="119:334" x14ac:dyDescent="0.25">
      <c r="DQ48" s="53"/>
      <c r="DY48" s="58"/>
      <c r="DZ48" s="57"/>
      <c r="IH48" s="58"/>
      <c r="KW48" s="58"/>
      <c r="LT48" s="59"/>
      <c r="LV48" s="58"/>
    </row>
    <row r="49" spans="129:334" x14ac:dyDescent="0.25">
      <c r="DY49" s="58"/>
      <c r="DZ49" s="57"/>
      <c r="IH49" s="58"/>
      <c r="KW49" s="58"/>
      <c r="LT49" s="58"/>
      <c r="LV49" s="58"/>
    </row>
    <row r="50" spans="129:334" x14ac:dyDescent="0.25">
      <c r="DY50" s="58"/>
      <c r="DZ50" s="57"/>
      <c r="IH50" s="58"/>
      <c r="KW50" s="58"/>
      <c r="LT50" s="58"/>
      <c r="LV50" s="58"/>
    </row>
    <row r="51" spans="129:334" x14ac:dyDescent="0.25">
      <c r="DY51" s="58"/>
      <c r="DZ51" s="57"/>
      <c r="IH51" s="58"/>
      <c r="KW51" s="58"/>
      <c r="LT51" s="58"/>
      <c r="LV51" s="58"/>
    </row>
    <row r="52" spans="129:334" x14ac:dyDescent="0.25">
      <c r="DY52" s="58"/>
      <c r="DZ52" s="57"/>
      <c r="IH52" s="58"/>
      <c r="KW52" s="58"/>
      <c r="LT52" s="58"/>
      <c r="LV52" s="58"/>
    </row>
    <row r="53" spans="129:334" x14ac:dyDescent="0.25">
      <c r="DZ53" s="57"/>
      <c r="IH53" s="59"/>
      <c r="KW53" s="58"/>
      <c r="LT53" s="58"/>
      <c r="LV53" s="58"/>
    </row>
    <row r="54" spans="129:334" x14ac:dyDescent="0.25">
      <c r="DZ54" s="57"/>
      <c r="IH54" s="58"/>
      <c r="KW54" s="58"/>
      <c r="LT54" s="58"/>
      <c r="LV54" s="58"/>
    </row>
    <row r="55" spans="129:334" x14ac:dyDescent="0.25">
      <c r="IH55" s="58"/>
      <c r="KW55" s="58"/>
      <c r="LT55" s="58"/>
      <c r="LV55" s="58"/>
    </row>
    <row r="56" spans="129:334" x14ac:dyDescent="0.25">
      <c r="IH56" s="58"/>
      <c r="KW56" s="58"/>
      <c r="LT56" s="58"/>
      <c r="LV56" s="58"/>
    </row>
    <row r="57" spans="129:334" x14ac:dyDescent="0.25">
      <c r="IH57" s="58"/>
      <c r="KW57" s="58"/>
      <c r="LT57" s="58"/>
      <c r="LV57" s="58"/>
    </row>
    <row r="58" spans="129:334" x14ac:dyDescent="0.25">
      <c r="IH58" s="58"/>
      <c r="KW58" s="58"/>
      <c r="LT58" s="58"/>
      <c r="LV58" s="58"/>
    </row>
    <row r="59" spans="129:334" x14ac:dyDescent="0.25">
      <c r="IH59" s="58"/>
      <c r="KW59" s="58"/>
      <c r="LT59" s="58"/>
      <c r="LV59" s="58"/>
    </row>
    <row r="60" spans="129:334" x14ac:dyDescent="0.25">
      <c r="IH60" s="58"/>
      <c r="KW60" s="58"/>
      <c r="LT60" s="58"/>
      <c r="LV60" s="58"/>
    </row>
    <row r="61" spans="129:334" x14ac:dyDescent="0.25">
      <c r="IH61" s="58"/>
      <c r="KW61" s="58"/>
      <c r="LT61" s="58"/>
      <c r="LV61" s="58"/>
    </row>
    <row r="62" spans="129:334" x14ac:dyDescent="0.25">
      <c r="IH62" s="58"/>
      <c r="KW62" s="58"/>
      <c r="LT62" s="58"/>
      <c r="LV62" s="58"/>
    </row>
    <row r="63" spans="129:334" x14ac:dyDescent="0.25">
      <c r="IH63" s="58"/>
      <c r="LT63" s="58"/>
    </row>
    <row r="64" spans="129:334" x14ac:dyDescent="0.25">
      <c r="IH64" s="58"/>
      <c r="LT64" s="58"/>
    </row>
    <row r="65" spans="332:332" x14ac:dyDescent="0.25">
      <c r="LT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E3" activePane="bottomRight" state="frozen"/>
      <selection pane="topRight" activeCell="D1" sqref="D1"/>
      <selection pane="bottomLeft" activeCell="A3" sqref="A3"/>
      <selection pane="bottomRight" activeCell="ARP3" sqref="ARP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528</v>
      </c>
      <c r="AQH1" s="172"/>
      <c r="AQI1" s="172"/>
      <c r="AQJ1" s="172"/>
      <c r="AQK1" s="171" t="s">
        <v>529</v>
      </c>
      <c r="AQL1" s="172"/>
      <c r="AQM1" s="172"/>
      <c r="AQN1" s="172"/>
      <c r="AQO1" s="171" t="s">
        <v>530</v>
      </c>
      <c r="AQP1" s="172"/>
      <c r="AQQ1" s="172"/>
      <c r="AQR1" s="172"/>
      <c r="AQS1" s="172"/>
      <c r="AQT1" s="171" t="s">
        <v>531</v>
      </c>
      <c r="AQU1" s="172"/>
      <c r="AQV1" s="172"/>
      <c r="AQW1" s="172"/>
      <c r="AQX1" s="173" t="s">
        <v>532</v>
      </c>
      <c r="AQY1" s="174"/>
      <c r="AQZ1" s="174"/>
      <c r="ARA1" s="174"/>
      <c r="ARB1" s="171" t="s">
        <v>533</v>
      </c>
      <c r="ARC1" s="172"/>
      <c r="ARD1" s="172"/>
      <c r="ARE1" s="172"/>
      <c r="ARF1" s="172"/>
      <c r="ARG1" s="173" t="s">
        <v>534</v>
      </c>
      <c r="ARH1" s="174"/>
      <c r="ARI1" s="174"/>
      <c r="ARJ1" s="174"/>
      <c r="ARK1" s="173" t="s">
        <v>535</v>
      </c>
      <c r="ARL1" s="174"/>
      <c r="ARM1" s="174"/>
      <c r="ARN1" s="175"/>
      <c r="ARO1" s="171" t="s">
        <v>536</v>
      </c>
      <c r="ARP1" s="172"/>
      <c r="ARQ1" s="172"/>
      <c r="ARR1" s="172"/>
      <c r="ARS1" s="172"/>
      <c r="ART1" s="171" t="s">
        <v>537</v>
      </c>
      <c r="ARU1" s="172"/>
      <c r="ARV1" s="172"/>
      <c r="ARW1" s="172"/>
      <c r="ARX1" s="173" t="s">
        <v>538</v>
      </c>
      <c r="ARY1" s="174"/>
      <c r="ARZ1" s="174"/>
      <c r="ASA1" s="174"/>
      <c r="ASB1" s="173" t="s">
        <v>539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520</v>
      </c>
      <c r="F2" s="62" t="s">
        <v>519</v>
      </c>
      <c r="G2" s="62" t="s">
        <v>518</v>
      </c>
      <c r="H2" s="62" t="s">
        <v>517</v>
      </c>
      <c r="I2" s="62" t="s">
        <v>520</v>
      </c>
      <c r="J2" s="62" t="s">
        <v>519</v>
      </c>
      <c r="K2" s="62" t="s">
        <v>518</v>
      </c>
      <c r="L2" s="62" t="s">
        <v>517</v>
      </c>
      <c r="M2" s="62" t="s">
        <v>520</v>
      </c>
      <c r="N2" s="62" t="s">
        <v>519</v>
      </c>
      <c r="O2" s="62" t="s">
        <v>518</v>
      </c>
      <c r="P2" s="62" t="s">
        <v>517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540</v>
      </c>
      <c r="AQH2" s="3" t="s">
        <v>325</v>
      </c>
      <c r="AQI2" s="3" t="s">
        <v>326</v>
      </c>
      <c r="AQJ2" s="3" t="s">
        <v>327</v>
      </c>
      <c r="AQK2" s="3" t="s">
        <v>541</v>
      </c>
      <c r="AQL2" s="3" t="s">
        <v>329</v>
      </c>
      <c r="AQM2" s="3" t="s">
        <v>330</v>
      </c>
      <c r="AQN2" s="3" t="s">
        <v>331</v>
      </c>
      <c r="AQO2" s="3" t="s">
        <v>542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554</v>
      </c>
      <c r="AQU2" s="3" t="s">
        <v>325</v>
      </c>
      <c r="AQV2" s="3" t="s">
        <v>326</v>
      </c>
      <c r="AQW2" s="3" t="s">
        <v>327</v>
      </c>
      <c r="AQX2" s="3" t="s">
        <v>543</v>
      </c>
      <c r="AQY2" s="3" t="s">
        <v>318</v>
      </c>
      <c r="AQZ2" s="3" t="s">
        <v>319</v>
      </c>
      <c r="ARA2" s="3" t="s">
        <v>320</v>
      </c>
      <c r="ARB2" s="3" t="s">
        <v>544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545</v>
      </c>
      <c r="ARH2" s="3" t="s">
        <v>325</v>
      </c>
      <c r="ARI2" s="3" t="s">
        <v>326</v>
      </c>
      <c r="ARJ2" s="3" t="s">
        <v>327</v>
      </c>
      <c r="ARK2" s="3" t="s">
        <v>546</v>
      </c>
      <c r="ARL2" s="3" t="s">
        <v>329</v>
      </c>
      <c r="ARM2" s="3" t="s">
        <v>330</v>
      </c>
      <c r="ARN2" s="3" t="s">
        <v>331</v>
      </c>
      <c r="ARO2" s="3" t="s">
        <v>547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548</v>
      </c>
      <c r="ARU2" s="3" t="s">
        <v>304</v>
      </c>
      <c r="ARV2" s="3" t="s">
        <v>305</v>
      </c>
      <c r="ARW2" s="3" t="s">
        <v>306</v>
      </c>
      <c r="ARX2" s="3" t="s">
        <v>549</v>
      </c>
      <c r="ARY2" s="3" t="s">
        <v>309</v>
      </c>
      <c r="ARZ2" s="3" t="s">
        <v>310</v>
      </c>
      <c r="ASA2" s="3" t="s">
        <v>322</v>
      </c>
      <c r="ASB2" s="3" t="s">
        <v>550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/>
      <c r="ARR8" s="78"/>
      <c r="ARS8" s="78"/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/>
      <c r="ARR13" s="78"/>
      <c r="ARS13" s="78"/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/>
      <c r="ARR18" s="78"/>
      <c r="ARS18" s="78"/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/>
      <c r="ARR23" s="78"/>
      <c r="ARS23" s="78"/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/>
      <c r="ARR28" s="78"/>
      <c r="ARS28" s="78"/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P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P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P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516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515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/>
      <c r="ARR43" s="97"/>
      <c r="ARS43" s="97"/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/>
      <c r="ARR48" s="97"/>
      <c r="ARS48" s="97"/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/>
      <c r="ARR53" s="99"/>
      <c r="ARS53" s="99"/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/>
      <c r="ARR58" s="97"/>
      <c r="ARS58" s="97"/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/>
      <c r="ARR63" s="99"/>
      <c r="ARS63" s="99"/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P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P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E302" sqref="E30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7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523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524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G293" s="205">
        <v>0.2</v>
      </c>
      <c r="H293" s="204">
        <v>1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G294" s="205"/>
      <c r="H294" s="204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G295" s="205"/>
      <c r="H295" s="204"/>
      <c r="I295" s="143">
        <f t="shared" si="4"/>
        <v>-3.6999999999999886</v>
      </c>
    </row>
    <row r="296" spans="1:9" x14ac:dyDescent="0.25">
      <c r="A296" s="206" t="s">
        <v>525</v>
      </c>
      <c r="B296" s="118">
        <v>45474</v>
      </c>
      <c r="C296" s="109">
        <v>81.3</v>
      </c>
      <c r="D296" s="207">
        <f>AVERAGE(C296:C298)</f>
        <v>82.100000000000009</v>
      </c>
      <c r="E296" s="109">
        <v>82.7</v>
      </c>
      <c r="F296" s="207">
        <f>AVERAGE(E296:E298)</f>
        <v>83.85</v>
      </c>
      <c r="I296" s="143">
        <f t="shared" si="4"/>
        <v>-1.4000000000000057</v>
      </c>
    </row>
    <row r="297" spans="1:9" x14ac:dyDescent="0.25">
      <c r="A297" s="206"/>
      <c r="B297" s="118">
        <v>45505</v>
      </c>
      <c r="C297" s="109">
        <v>82.7</v>
      </c>
      <c r="D297" s="207"/>
      <c r="E297" s="109">
        <v>85</v>
      </c>
      <c r="F297" s="207"/>
      <c r="I297" s="143">
        <f t="shared" si="4"/>
        <v>-2.2999999999999972</v>
      </c>
    </row>
    <row r="298" spans="1:9" x14ac:dyDescent="0.25">
      <c r="A298" s="206"/>
      <c r="B298" s="118">
        <v>45536</v>
      </c>
      <c r="C298" s="109">
        <v>82.3</v>
      </c>
      <c r="D298" s="207"/>
      <c r="F298" s="207"/>
    </row>
    <row r="299" spans="1:9" x14ac:dyDescent="0.25">
      <c r="A299" s="206" t="s">
        <v>526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4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G293:G29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2024-09-09T04:10:06Z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