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B2103E88-7F69-4B74-966E-9BCDBF45CE83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S77" i="8" l="1"/>
  <c r="APS75" i="8"/>
  <c r="APS63" i="8"/>
  <c r="APS58" i="8"/>
  <c r="APS53" i="8"/>
  <c r="APS48" i="8"/>
  <c r="APS43" i="8"/>
  <c r="APS28" i="8"/>
  <c r="APS23" i="8"/>
  <c r="APS18" i="8"/>
  <c r="APS13" i="8"/>
  <c r="APS8" i="8"/>
  <c r="APS35" i="8"/>
  <c r="APS33" i="8"/>
  <c r="APS32" i="8"/>
  <c r="APR77" i="8"/>
  <c r="APR75" i="8"/>
  <c r="APR63" i="8"/>
  <c r="APR58" i="8"/>
  <c r="APR53" i="8"/>
  <c r="APR48" i="8"/>
  <c r="APR43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63" i="8"/>
  <c r="APP58" i="8"/>
  <c r="APP53" i="8"/>
  <c r="APP48" i="8"/>
  <c r="APP43" i="8"/>
  <c r="APP35" i="8"/>
  <c r="APP33" i="8"/>
  <c r="APP32" i="8"/>
  <c r="APP28" i="8"/>
  <c r="APP23" i="8"/>
  <c r="APP18" i="8"/>
  <c r="APP13" i="8"/>
  <c r="APP8" i="8"/>
  <c r="APO77" i="8"/>
  <c r="APO75" i="8"/>
  <c r="APO63" i="8"/>
  <c r="APO58" i="8"/>
  <c r="APO53" i="8"/>
  <c r="APO48" i="8"/>
  <c r="APO43" i="8"/>
  <c r="APO35" i="8"/>
  <c r="APO33" i="8"/>
  <c r="APO32" i="8"/>
  <c r="APO28" i="8"/>
  <c r="APO23" i="8"/>
  <c r="APO18" i="8"/>
  <c r="APO13" i="8"/>
  <c r="APO8" i="8"/>
  <c r="APN77" i="8"/>
  <c r="APN75" i="8"/>
  <c r="APN63" i="8"/>
  <c r="APN58" i="8"/>
  <c r="APN53" i="8"/>
  <c r="APN48" i="8"/>
  <c r="APN43" i="8"/>
  <c r="APN35" i="8"/>
  <c r="APN33" i="8"/>
  <c r="APN32" i="8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63" i="8"/>
  <c r="APL58" i="8"/>
  <c r="APL53" i="8"/>
  <c r="APL48" i="8"/>
  <c r="APL43" i="8"/>
  <c r="APL35" i="8"/>
  <c r="APL33" i="8"/>
  <c r="APL32" i="8"/>
  <c r="APL28" i="8"/>
  <c r="APL23" i="8"/>
  <c r="APL18" i="8"/>
  <c r="APL13" i="8"/>
  <c r="APL8" i="8"/>
  <c r="APK77" i="8"/>
  <c r="APK75" i="8"/>
  <c r="APK63" i="8"/>
  <c r="APK58" i="8"/>
  <c r="APK53" i="8"/>
  <c r="APK48" i="8"/>
  <c r="APK43" i="8"/>
  <c r="APK35" i="8"/>
  <c r="APK33" i="8"/>
  <c r="APK32" i="8"/>
  <c r="APK28" i="8"/>
  <c r="APK23" i="8"/>
  <c r="APK18" i="8"/>
  <c r="APK13" i="8"/>
  <c r="APK8" i="8"/>
  <c r="F284" i="12"/>
  <c r="I284" i="12"/>
  <c r="APJ77" i="8"/>
  <c r="APJ75" i="8"/>
  <c r="APJ63" i="8"/>
  <c r="APJ58" i="8"/>
  <c r="APJ53" i="8"/>
  <c r="APJ48" i="8"/>
  <c r="APJ43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3" i="8"/>
  <c r="APE32" i="8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3" i="8"/>
  <c r="APC32" i="8"/>
  <c r="APC28" i="8"/>
  <c r="APC23" i="8"/>
  <c r="APC18" i="8"/>
  <c r="APC13" i="8"/>
  <c r="APC8" i="8"/>
  <c r="I282" i="12"/>
  <c r="APB77" i="8"/>
  <c r="APB75" i="8"/>
  <c r="APB35" i="8"/>
  <c r="APB33" i="8"/>
  <c r="APB32" i="8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3" i="8"/>
  <c r="AOZ32" i="8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3" i="8"/>
  <c r="AOQ32" i="8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3" i="8"/>
  <c r="AOO32" i="8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R61" i="8"/>
  <c r="APQ61" i="8"/>
  <c r="APP61" i="8"/>
  <c r="APO61" i="8"/>
  <c r="APN61" i="8"/>
  <c r="APM61" i="8"/>
  <c r="APL61" i="8"/>
  <c r="APK61" i="8"/>
  <c r="APJ61" i="8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S56" i="8"/>
  <c r="APR56" i="8"/>
  <c r="APQ56" i="8"/>
  <c r="APP56" i="8"/>
  <c r="APO56" i="8"/>
  <c r="APN56" i="8"/>
  <c r="APM56" i="8"/>
  <c r="APL56" i="8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R51" i="8"/>
  <c r="APQ51" i="8"/>
  <c r="APP51" i="8"/>
  <c r="APO51" i="8"/>
  <c r="APN51" i="8"/>
  <c r="APM51" i="8"/>
  <c r="APL51" i="8"/>
  <c r="APK51" i="8"/>
  <c r="APJ51" i="8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S46" i="8"/>
  <c r="APR46" i="8"/>
  <c r="APQ46" i="8"/>
  <c r="APP46" i="8"/>
  <c r="APO46" i="8"/>
  <c r="APN46" i="8"/>
  <c r="APM46" i="8"/>
  <c r="APL46" i="8"/>
  <c r="APK46" i="8"/>
  <c r="APJ46" i="8"/>
  <c r="API46" i="8"/>
  <c r="API48" i="8" s="1"/>
  <c r="APH46" i="8"/>
  <c r="APG46" i="8"/>
  <c r="APF46" i="8"/>
  <c r="APE46" i="8"/>
  <c r="APE48" i="8" s="1"/>
  <c r="APD46" i="8"/>
  <c r="APC46" i="8"/>
  <c r="APB46" i="8"/>
  <c r="APA46" i="8"/>
  <c r="AOZ46" i="8"/>
  <c r="AOY46" i="8"/>
  <c r="AOW46" i="8"/>
  <c r="AOV46" i="8"/>
  <c r="AOV48" i="8" s="1"/>
  <c r="AOU46" i="8"/>
  <c r="AOT46" i="8"/>
  <c r="AOS46" i="8"/>
  <c r="AOR46" i="8"/>
  <c r="AOR48" i="8" s="1"/>
  <c r="AOQ46" i="8"/>
  <c r="AOP46" i="8"/>
  <c r="AOO46" i="8"/>
  <c r="AON46" i="8"/>
  <c r="AON48" i="8" s="1"/>
  <c r="AOM46" i="8"/>
  <c r="AOL46" i="8"/>
  <c r="AOK46" i="8"/>
  <c r="AOJ46" i="8"/>
  <c r="AOJ48" i="8" s="1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S41" i="8"/>
  <c r="APR41" i="8"/>
  <c r="APQ41" i="8"/>
  <c r="APP41" i="8"/>
  <c r="APO41" i="8"/>
  <c r="APN41" i="8"/>
  <c r="APM41" i="8"/>
  <c r="APL41" i="8"/>
  <c r="APK41" i="8"/>
  <c r="APJ41" i="8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QC28" i="8"/>
  <c r="AQB28" i="8"/>
  <c r="AQA28" i="8"/>
  <c r="APZ28" i="8"/>
  <c r="APY28" i="8"/>
  <c r="APX28" i="8"/>
  <c r="APW28" i="8"/>
  <c r="APV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QC23" i="8"/>
  <c r="AQB23" i="8"/>
  <c r="AQA23" i="8"/>
  <c r="APZ23" i="8"/>
  <c r="APY23" i="8"/>
  <c r="APX23" i="8"/>
  <c r="APW23" i="8"/>
  <c r="APV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QC18" i="8"/>
  <c r="AQB18" i="8"/>
  <c r="AQA18" i="8"/>
  <c r="APZ18" i="8"/>
  <c r="APY18" i="8"/>
  <c r="APX18" i="8"/>
  <c r="APW18" i="8"/>
  <c r="APV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QC13" i="8"/>
  <c r="AQB13" i="8"/>
  <c r="AQA13" i="8"/>
  <c r="APZ13" i="8"/>
  <c r="APY13" i="8"/>
  <c r="APX13" i="8"/>
  <c r="APW13" i="8"/>
  <c r="APV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QC8" i="8"/>
  <c r="AQB8" i="8"/>
  <c r="AQA8" i="8"/>
  <c r="APZ8" i="8"/>
  <c r="APY8" i="8"/>
  <c r="APX8" i="8"/>
  <c r="APW8" i="8"/>
  <c r="APV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N43" i="8" l="1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PV58" i="8"/>
  <c r="AOM63" i="8"/>
  <c r="AOU63" i="8"/>
  <c r="AQB63" i="8"/>
  <c r="AOJ43" i="8"/>
  <c r="AOJ53" i="8"/>
  <c r="AOZ58" i="8"/>
  <c r="APH58" i="8"/>
  <c r="APX58" i="8"/>
  <c r="AOK63" i="8"/>
  <c r="AOM43" i="8"/>
  <c r="APW58" i="8"/>
  <c r="AQE58" i="8"/>
  <c r="APV53" i="8"/>
  <c r="AQD53" i="8"/>
  <c r="APD58" i="8"/>
  <c r="AQB58" i="8"/>
  <c r="APA58" i="8"/>
  <c r="APQ58" i="8"/>
  <c r="APW63" i="8"/>
  <c r="AQE63" i="8"/>
  <c r="APZ58" i="8"/>
  <c r="AOQ63" i="8"/>
  <c r="AOZ63" i="8"/>
  <c r="APM58" i="8"/>
  <c r="APU58" i="8"/>
  <c r="AQA63" i="8"/>
  <c r="APV43" i="8"/>
  <c r="AQD43" i="8"/>
  <c r="AQA48" i="8"/>
  <c r="AQF58" i="8"/>
  <c r="APM48" i="8"/>
  <c r="APU48" i="8"/>
  <c r="APY53" i="8"/>
  <c r="APZ43" i="8"/>
  <c r="APD48" i="8"/>
  <c r="AQB48" i="8"/>
  <c r="AOQ53" i="8"/>
  <c r="AOZ53" i="8"/>
  <c r="APW53" i="8"/>
  <c r="AQE53" i="8"/>
  <c r="AQC48" i="8"/>
  <c r="AQC58" i="8"/>
  <c r="AQD58" i="8"/>
  <c r="APQ53" i="8"/>
  <c r="APZ63" i="8"/>
  <c r="AOQ43" i="8"/>
  <c r="AOZ43" i="8"/>
  <c r="APW43" i="8"/>
  <c r="AQE43" i="8"/>
  <c r="APZ48" i="8"/>
  <c r="APM53" i="8"/>
  <c r="APU53" i="8"/>
  <c r="AQC53" i="8"/>
  <c r="AOI63" i="8"/>
  <c r="AOI53" i="8"/>
  <c r="AOI58" i="8"/>
  <c r="AOI43" i="8"/>
  <c r="APV63" i="8"/>
  <c r="AQD63" i="8"/>
  <c r="APQ48" i="8"/>
  <c r="APY48" i="8"/>
  <c r="AOI48" i="8"/>
  <c r="AOQ48" i="8"/>
  <c r="AOZ48" i="8"/>
  <c r="APW48" i="8"/>
  <c r="AQE48" i="8"/>
  <c r="APA63" i="8"/>
  <c r="APH63" i="8"/>
  <c r="APX63" i="8"/>
  <c r="AQF63" i="8"/>
  <c r="AOM58" i="8"/>
  <c r="AOU58" i="8"/>
  <c r="AQA58" i="8"/>
  <c r="APD63" i="8"/>
  <c r="APM63" i="8"/>
  <c r="APU63" i="8"/>
  <c r="AQC63" i="8"/>
  <c r="APY58" i="8"/>
  <c r="APQ63" i="8"/>
  <c r="APY63" i="8"/>
  <c r="APA48" i="8"/>
  <c r="APH48" i="8"/>
  <c r="APX48" i="8"/>
  <c r="AQF48" i="8"/>
  <c r="APV48" i="8"/>
  <c r="AQD48" i="8"/>
  <c r="AOU43" i="8"/>
  <c r="AQA43" i="8"/>
  <c r="APD43" i="8"/>
  <c r="AQB43" i="8"/>
  <c r="APZ53" i="8"/>
  <c r="APA53" i="8"/>
  <c r="APH53" i="8"/>
  <c r="APX53" i="8"/>
  <c r="AQF53" i="8"/>
  <c r="APM43" i="8"/>
  <c r="APU43" i="8"/>
  <c r="AQC43" i="8"/>
  <c r="APA43" i="8"/>
  <c r="APH43" i="8"/>
  <c r="APX43" i="8"/>
  <c r="AQF43" i="8"/>
  <c r="APQ43" i="8"/>
  <c r="APY43" i="8"/>
  <c r="AOM53" i="8"/>
  <c r="AOU53" i="8"/>
  <c r="AQA53" i="8"/>
  <c r="APD53" i="8"/>
  <c r="AQB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W43" i="8" s="1"/>
  <c r="HV41" i="8"/>
  <c r="HU41" i="8"/>
  <c r="HT41" i="8"/>
  <c r="HS41" i="8"/>
  <c r="HR41" i="8"/>
  <c r="HQ41" i="8"/>
  <c r="HP41" i="8"/>
  <c r="HP43" i="8" s="1"/>
  <c r="HO41" i="8"/>
  <c r="HO43" i="8" s="1"/>
  <c r="HN41" i="8"/>
  <c r="HM41" i="8"/>
  <c r="HL41" i="8"/>
  <c r="HK41" i="8"/>
  <c r="HJ41" i="8"/>
  <c r="HI41" i="8"/>
  <c r="HH41" i="8"/>
  <c r="HH43" i="8" s="1"/>
  <c r="HG41" i="8"/>
  <c r="HG43" i="8" s="1"/>
  <c r="HF41" i="8"/>
  <c r="HE41" i="8"/>
  <c r="HD41" i="8"/>
  <c r="HC41" i="8"/>
  <c r="HB41" i="8"/>
  <c r="HA41" i="8"/>
  <c r="GZ41" i="8"/>
  <c r="GZ43" i="8" s="1"/>
  <c r="GY41" i="8"/>
  <c r="GY43" i="8" s="1"/>
  <c r="GX41" i="8"/>
  <c r="GW41" i="8"/>
  <c r="GV41" i="8"/>
  <c r="GU41" i="8"/>
  <c r="GT41" i="8"/>
  <c r="GS41" i="8"/>
  <c r="GR41" i="8"/>
  <c r="GR43" i="8" s="1"/>
  <c r="GQ41" i="8"/>
  <c r="GQ43" i="8" s="1"/>
  <c r="GP41" i="8"/>
  <c r="GO41" i="8"/>
  <c r="GN41" i="8"/>
  <c r="GM41" i="8"/>
  <c r="GL41" i="8"/>
  <c r="GK41" i="8"/>
  <c r="GJ41" i="8"/>
  <c r="GJ43" i="8" s="1"/>
  <c r="GI41" i="8"/>
  <c r="GI43" i="8" s="1"/>
  <c r="GH41" i="8"/>
  <c r="GG41" i="8"/>
  <c r="GF41" i="8"/>
  <c r="GE41" i="8"/>
  <c r="GD41" i="8"/>
  <c r="GC41" i="8"/>
  <c r="GB41" i="8"/>
  <c r="GB43" i="8" s="1"/>
  <c r="GA41" i="8"/>
  <c r="GA43" i="8" s="1"/>
  <c r="FZ41" i="8"/>
  <c r="FY41" i="8"/>
  <c r="FX41" i="8"/>
  <c r="FW41" i="8"/>
  <c r="FV41" i="8"/>
  <c r="FU41" i="8"/>
  <c r="FT41" i="8"/>
  <c r="FT43" i="8" s="1"/>
  <c r="FS41" i="8"/>
  <c r="FS43" i="8" s="1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C43" i="8" s="1"/>
  <c r="FB41" i="8"/>
  <c r="FA41" i="8"/>
  <c r="EZ41" i="8"/>
  <c r="EY41" i="8"/>
  <c r="EX41" i="8"/>
  <c r="EW41" i="8"/>
  <c r="EV41" i="8"/>
  <c r="EV43" i="8" s="1"/>
  <c r="EU41" i="8"/>
  <c r="EU43" i="8" s="1"/>
  <c r="ET41" i="8"/>
  <c r="ES41" i="8"/>
  <c r="ER41" i="8"/>
  <c r="EQ41" i="8"/>
  <c r="EP41" i="8"/>
  <c r="EO41" i="8"/>
  <c r="EN41" i="8"/>
  <c r="EN43" i="8" s="1"/>
  <c r="EM41" i="8"/>
  <c r="EM43" i="8" s="1"/>
  <c r="EL41" i="8"/>
  <c r="EK41" i="8"/>
  <c r="EJ41" i="8"/>
  <c r="EI41" i="8"/>
  <c r="EH41" i="8"/>
  <c r="EG41" i="8"/>
  <c r="EF41" i="8"/>
  <c r="EF43" i="8" s="1"/>
  <c r="EE41" i="8"/>
  <c r="EE43" i="8" s="1"/>
  <c r="ED41" i="8"/>
  <c r="EC41" i="8"/>
  <c r="EB41" i="8"/>
  <c r="EA41" i="8"/>
  <c r="DZ41" i="8"/>
  <c r="DY41" i="8"/>
  <c r="DX41" i="8"/>
  <c r="DX43" i="8" s="1"/>
  <c r="DW41" i="8"/>
  <c r="DW43" i="8" s="1"/>
  <c r="DV41" i="8"/>
  <c r="DU41" i="8"/>
  <c r="DT41" i="8"/>
  <c r="DS41" i="8"/>
  <c r="DR41" i="8"/>
  <c r="DQ41" i="8"/>
  <c r="DP41" i="8"/>
  <c r="DP43" i="8" s="1"/>
  <c r="DO41" i="8"/>
  <c r="DO43" i="8" s="1"/>
  <c r="DN41" i="8"/>
  <c r="DM41" i="8"/>
  <c r="DL41" i="8"/>
  <c r="DK41" i="8"/>
  <c r="DJ41" i="8"/>
  <c r="DI41" i="8"/>
  <c r="DH41" i="8"/>
  <c r="DH43" i="8" s="1"/>
  <c r="DG41" i="8"/>
  <c r="DG43" i="8" s="1"/>
  <c r="DF41" i="8"/>
  <c r="DE41" i="8"/>
  <c r="DD41" i="8"/>
  <c r="DC41" i="8"/>
  <c r="DB41" i="8"/>
  <c r="DA41" i="8"/>
  <c r="CZ41" i="8"/>
  <c r="CZ43" i="8" s="1"/>
  <c r="CY41" i="8"/>
  <c r="CY43" i="8" s="1"/>
  <c r="CX41" i="8"/>
  <c r="CW41" i="8"/>
  <c r="CV41" i="8"/>
  <c r="CU41" i="8"/>
  <c r="CT41" i="8"/>
  <c r="CS41" i="8"/>
  <c r="CR41" i="8"/>
  <c r="CR43" i="8" s="1"/>
  <c r="CQ41" i="8"/>
  <c r="CQ43" i="8" s="1"/>
  <c r="CP41" i="8"/>
  <c r="CO41" i="8"/>
  <c r="CN41" i="8"/>
  <c r="CM41" i="8"/>
  <c r="CL41" i="8"/>
  <c r="CK41" i="8"/>
  <c r="CJ41" i="8"/>
  <c r="CJ43" i="8" s="1"/>
  <c r="CI41" i="8"/>
  <c r="CI43" i="8" s="1"/>
  <c r="CH41" i="8"/>
  <c r="CG41" i="8"/>
  <c r="CF41" i="8"/>
  <c r="CE41" i="8"/>
  <c r="CD41" i="8"/>
  <c r="CC41" i="8"/>
  <c r="CB41" i="8"/>
  <c r="CB43" i="8" s="1"/>
  <c r="CA41" i="8"/>
  <c r="CA43" i="8" s="1"/>
  <c r="BZ41" i="8"/>
  <c r="BY41" i="8"/>
  <c r="BX41" i="8"/>
  <c r="BW41" i="8"/>
  <c r="BV41" i="8"/>
  <c r="BU41" i="8"/>
  <c r="BT41" i="8"/>
  <c r="BT43" i="8" s="1"/>
  <c r="BS41" i="8"/>
  <c r="BS43" i="8" s="1"/>
  <c r="BR41" i="8"/>
  <c r="BQ41" i="8"/>
  <c r="BP41" i="8"/>
  <c r="BO41" i="8"/>
  <c r="BN41" i="8"/>
  <c r="BM41" i="8"/>
  <c r="BL41" i="8"/>
  <c r="BL43" i="8" s="1"/>
  <c r="BK41" i="8"/>
  <c r="BK43" i="8" s="1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ANN63" i="8" l="1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<sst xmlns="http://schemas.openxmlformats.org/spreadsheetml/2006/main" count="2142" uniqueCount="533">
  <si>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</si>
  <si>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</si>
  <si>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</si>
  <si>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</si>
  <si>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</si>
  <si>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</si>
  <si>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</si>
  <si>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</si>
  <si>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</si>
  <si>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</si>
  <si>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</si>
  <si>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</si>
  <si>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</si>
  <si>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</si>
  <si>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</si>
  <si>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</si>
  <si>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</si>
  <si>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</si>
  <si>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</si>
  <si>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</si>
  <si>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</si>
  <si>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</si>
  <si>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</si>
  <si>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</si>
  <si>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</si>
  <si>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</si>
  <si>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</si>
  <si>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</si>
  <si>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</si>
  <si>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</si>
  <si>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</si>
  <si>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</si>
  <si>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</si>
  <si>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</si>
  <si>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</si>
  <si>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</si>
  <si>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</si>
  <si>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</si>
  <si>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</si>
  <si>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</si>
  <si>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</si>
  <si>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</si>
  <si>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</si>
  <si>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</si>
  <si>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</si>
  <si>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</si>
  <si>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</si>
  <si>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</si>
  <si>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</si>
  <si>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</si>
  <si>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</si>
  <si>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</si>
  <si>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</si>
  <si>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</si>
  <si>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</si>
  <si>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</si>
  <si>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</si>
  <si>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</si>
  <si>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</si>
  <si>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</si>
  <si>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</si>
  <si>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</si>
  <si>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</si>
  <si>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</si>
  <si>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</si>
  <si>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</si>
  <si>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</si>
  <si>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</si>
  <si>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</si>
  <si>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</si>
  <si>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</si>
  <si>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</si>
  <si>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</si>
  <si>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</si>
  <si>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</si>
  <si>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</si>
  <si>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</si>
  <si>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</si>
  <si>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</si>
  <si>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</si>
  <si>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</si>
  <si>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</si>
  <si>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</si>
  <si>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</si>
  <si>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</si>
  <si>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</si>
  <si>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</si>
  <si>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</si>
  <si>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</si>
  <si>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</si>
  <si>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</si>
  <si>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</si>
  <si>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</si>
  <si>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</si>
  <si>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</si>
  <si>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</si>
  <si>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</si>
  <si>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</si>
  <si>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</si>
  <si>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</si>
  <si>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</si>
  <si>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</si>
  <si>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</si>
  <si>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</si>
  <si>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</si>
  <si>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</si>
  <si>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</si>
  <si>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</si>
  <si>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</si>
  <si>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</si>
  <si>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</si>
  <si>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</si>
  <si>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</si>
  <si>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</si>
  <si>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</si>
  <si>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</si>
  <si>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</si>
  <si>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</si>
  <si>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</si>
  <si>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</si>
  <si>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</si>
  <si>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</si>
  <si>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</si>
  <si>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</si>
  <si>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</si>
  <si>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</si>
  <si>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</si>
  <si>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</si>
  <si>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</si>
  <si>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</si>
  <si>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</si>
  <si>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</si>
  <si>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</si>
  <si>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</si>
  <si>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</si>
  <si>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</si>
  <si>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</si>
  <si>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</si>
  <si>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</si>
  <si>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</si>
  <si>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</si>
  <si>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</si>
  <si>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</si>
  <si>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</si>
  <si>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</si>
  <si>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</si>
  <si>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</si>
  <si>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</si>
  <si>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</si>
  <si>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</si>
  <si>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</si>
  <si>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</si>
  <si>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</si>
  <si>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</si>
  <si>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</si>
  <si>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</si>
  <si>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</si>
  <si>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</si>
  <si>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</si>
  <si>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</si>
  <si>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</si>
  <si>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</si>
  <si>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</si>
  <si>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</si>
  <si>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</si>
  <si>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</si>
  <si>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</si>
  <si>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</si>
  <si>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</si>
  <si>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</si>
  <si>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</si>
  <si>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</si>
  <si>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</si>
  <si>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</si>
  <si>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</si>
  <si>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</si>
  <si>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</si>
  <si>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</si>
  <si>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</si>
  <si>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</si>
  <si>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</si>
  <si>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</si>
  <si>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</si>
  <si>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</si>
  <si>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</si>
  <si>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</si>
  <si>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</si>
  <si>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</si>
  <si>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</si>
  <si>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</si>
  <si>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</si>
  <si>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</si>
  <si>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</si>
  <si>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</si>
  <si>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</si>
  <si>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</si>
  <si>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</si>
  <si>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</si>
  <si>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</si>
  <si>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</si>
  <si>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</si>
  <si>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</si>
  <si>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</si>
  <si>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</si>
  <si>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</si>
  <si>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</si>
  <si>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</si>
  <si>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</si>
  <si>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</si>
  <si>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</si>
  <si>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</si>
  <si>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</si>
  <si>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</si>
  <si>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</si>
  <si>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</si>
  <si>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</si>
  <si>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</si>
  <si>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</si>
  <si>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</si>
  <si>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</si>
  <si>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</si>
  <si>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</si>
  <si>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</si>
  <si>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</si>
  <si>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</si>
  <si>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</si>
  <si>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</si>
  <si>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</si>
  <si>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</si>
  <si>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</si>
  <si>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</si>
  <si>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</si>
  <si>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</si>
  <si>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</si>
  <si>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</si>
  <si>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</si>
  <si>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</si>
  <si>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</si>
  <si>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</si>
  <si>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</si>
  <si>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</si>
  <si>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</si>
  <si>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</si>
  <si>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</si>
  <si>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</si>
  <si>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</si>
  <si>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</si>
  <si>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</si>
  <si>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</si>
  <si>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</si>
  <si>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          - Mar</t>
  </si>
  <si>
    <t>Apr          - Jun</t>
  </si>
  <si>
    <t>Jul           - Sep</t>
  </si>
  <si>
    <t>Oct                 - Dec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</si>
  <si>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</si>
  <si>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</si>
  <si>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</si>
  <si>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</si>
  <si>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</si>
  <si>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</si>
  <si>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</si>
  <si>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</si>
  <si>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</si>
  <si>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</si>
  <si>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</si>
  <si>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</si>
  <si>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</si>
  <si>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</si>
  <si>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</si>
  <si>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</si>
  <si>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</si>
  <si>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</si>
  <si>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</si>
  <si>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</si>
  <si>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</si>
  <si>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</si>
  <si>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</si>
  <si>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</si>
  <si>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</si>
  <si>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</si>
  <si>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</si>
  <si>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</si>
  <si>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</si>
  <si>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</si>
  <si>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</si>
  <si>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</si>
  <si>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</si>
  <si>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</si>
  <si>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</si>
  <si>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</si>
  <si>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</si>
  <si>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</si>
  <si>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</si>
  <si>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</si>
  <si>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</si>
  <si>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</si>
  <si>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</si>
  <si>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</si>
  <si>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</si>
  <si>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</si>
  <si>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</si>
  <si>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</si>
  <si>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</si>
  <si>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</si>
  <si>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</si>
  <si>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</si>
  <si>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</si>
  <si>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</si>
  <si>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</si>
  <si>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</si>
  <si>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</si>
  <si>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</si>
  <si>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</si>
  <si>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</si>
  <si>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</si>
  <si>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</si>
  <si>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</si>
  <si>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</si>
  <si>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</si>
  <si>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</si>
  <si>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</si>
  <si>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</si>
  <si>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</si>
  <si>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</si>
  <si>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</si>
  <si>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</si>
  <si>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</si>
  <si>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</si>
  <si>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</si>
  <si>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</si>
  <si>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</si>
  <si>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</si>
  <si>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</si>
  <si>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</si>
  <si>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</si>
  <si>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</si>
  <si>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</si>
  <si>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</si>
  <si>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</si>
  <si>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</si>
  <si>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</si>
  <si>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</si>
  <si>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</si>
  <si>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</si>
  <si>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</si>
  <si>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</si>
  <si>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</si>
  <si>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</si>
  <si>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</si>
  <si>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</si>
  <si>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</si>
  <si>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</si>
  <si>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</si>
  <si>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</si>
  <si>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</si>
  <si>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</si>
  <si>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</si>
  <si>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</si>
  <si>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</si>
  <si>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</si>
  <si>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</si>
  <si>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</si>
  <si>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</si>
  <si>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</si>
  <si>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</si>
  <si>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</si>
  <si>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</si>
  <si>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</si>
  <si>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</si>
  <si>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</si>
  <si>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</si>
  <si>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</si>
  <si>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</si>
  <si>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</si>
  <si>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</si>
  <si>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</si>
  <si>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</si>
  <si>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</si>
  <si>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</si>
  <si>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</si>
  <si>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</si>
  <si>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</si>
  <si>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</si>
  <si>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</si>
  <si>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</si>
  <si>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</si>
  <si>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</si>
  <si>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</si>
  <si>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</si>
  <si>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</si>
  <si>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</si>
  <si>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</si>
  <si>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</si>
  <si>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</si>
  <si>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</si>
  <si>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</si>
  <si>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</si>
  <si>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</si>
  <si>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</si>
  <si>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</si>
  <si>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</si>
  <si>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</si>
  <si>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</si>
  <si>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</si>
  <si>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</si>
  <si>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</si>
  <si>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</si>
  <si>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</si>
  <si>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</si>
  <si>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</si>
  <si>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</si>
  <si>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</si>
  <si>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</si>
  <si>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</si>
  <si>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</si>
  <si>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</si>
  <si>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</si>
  <si>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</si>
  <si>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</si>
  <si>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</si>
  <si>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</si>
  <si>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</si>
  <si>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</si>
  <si>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</si>
  <si>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</si>
  <si>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</si>
  <si>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</si>
  <si>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</si>
  <si>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</si>
  <si>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</si>
  <si>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</si>
  <si>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</si>
  <si>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</si>
  <si>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</si>
  <si>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</si>
  <si>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</si>
  <si>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</si>
  <si>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</si>
  <si>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</si>
  <si>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</si>
  <si>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</si>
  <si>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</si>
  <si>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</si>
  <si>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</si>
  <si>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</si>
  <si>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</si>
  <si>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</si>
  <si>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</si>
  <si>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</si>
  <si>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</si>
  <si>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</si>
  <si>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</si>
  <si>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</si>
  <si>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</si>
  <si>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</si>
  <si>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</si>
  <si>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</si>
  <si>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</si>
  <si>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</si>
  <si>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</si>
  <si>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</si>
  <si>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</si>
  <si>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</si>
  <si>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</si>
  <si>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</si>
  <si>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</si>
  <si>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</si>
  <si>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</si>
  <si>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</si>
  <si>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</si>
  <si>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</si>
  <si>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</si>
  <si>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</si>
  <si>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</si>
  <si>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</si>
  <si>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</si>
  <si>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</si>
  <si>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</si>
  <si>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</si>
  <si>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</si>
  <si>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</si>
  <si>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</si>
  <si>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</si>
  <si>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</si>
  <si>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</si>
  <si>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</si>
  <si>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</si>
  <si>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</si>
  <si>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July 2022 - 82.8</t>
  </si>
  <si>
    <t>August 2022 - 83.6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</si>
  <si>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</si>
  <si>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</si>
  <si>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</si>
  <si>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</si>
  <si>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</si>
  <si>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</si>
  <si>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</si>
  <si>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</si>
  <si>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</si>
  <si>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</si>
  <si>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</si>
  <si>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</si>
  <si>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</si>
  <si>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</si>
  <si>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</si>
  <si>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</si>
  <si>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</si>
  <si>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</si>
  <si>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</si>
  <si>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</si>
  <si>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</si>
  <si>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</si>
  <si>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</si>
  <si>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</si>
  <si>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</si>
  <si>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</si>
  <si>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</si>
  <si>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</si>
  <si>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</si>
  <si>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</si>
  <si>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</si>
  <si>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</si>
  <si>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</si>
  <si>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OVERALL CC AVERAGE (1973-2023): 109.7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</si>
  <si>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</si>
  <si>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</si>
  <si>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</si>
  <si>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</si>
  <si>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</si>
  <si>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</si>
  <si>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</si>
  <si>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</si>
  <si>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Weighted to time period - 108.2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</si>
</sst>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3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Data'!$ED$2:$ML$2,'CC Chart Data'!$ED$6:$ML$6)</c:f>
              <c:strCache>
                <c:ptCount val="37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6">
                  <c:v>Se</c:v>
                </c:pt>
                <c:pt idx="170">
                  <c:v>Oc</c:v>
                </c:pt>
                <c:pt idx="174">
                  <c:v>No</c:v>
                </c:pt>
                <c:pt idx="178">
                  <c:v>De</c:v>
                </c:pt>
                <c:pt idx="182">
                  <c:v>Ja</c:v>
                </c:pt>
                <c:pt idx="186">
                  <c:v>Fe</c:v>
                </c:pt>
                <c:pt idx="190">
                  <c:v>Ma</c:v>
                </c:pt>
                <c:pt idx="194">
                  <c:v>Ap</c:v>
                </c:pt>
                <c:pt idx="198">
                  <c:v>My</c:v>
                </c:pt>
                <c:pt idx="202">
                  <c:v>Ju</c:v>
                </c:pt>
                <c:pt idx="206">
                  <c:v>Jl</c:v>
                </c:pt>
                <c:pt idx="210">
                  <c:v>Au</c:v>
                </c:pt>
                <c:pt idx="214">
                  <c:v>Se</c:v>
                </c:pt>
                <c:pt idx="217">
                  <c:v>2009</c:v>
                </c:pt>
                <c:pt idx="229">
                  <c:v>2010</c:v>
                </c:pt>
                <c:pt idx="241">
                  <c:v>2011</c:v>
                </c:pt>
                <c:pt idx="253">
                  <c:v>2012</c:v>
                </c:pt>
                <c:pt idx="265">
                  <c:v>2013</c:v>
                </c:pt>
                <c:pt idx="277">
                  <c:v>2014</c:v>
                </c:pt>
                <c:pt idx="289">
                  <c:v>2015</c:v>
                </c:pt>
                <c:pt idx="301">
                  <c:v>2016</c:v>
                </c:pt>
                <c:pt idx="313">
                  <c:v>2017</c:v>
                </c:pt>
                <c:pt idx="325">
                  <c:v>2018</c:v>
                </c:pt>
                <c:pt idx="349">
                  <c:v>2020</c:v>
                </c:pt>
                <c:pt idx="361">
                  <c:v>2021</c:v>
                </c:pt>
                <c:pt idx="373">
                  <c:v>2022</c:v>
                </c:pt>
              </c:strCache>
            </c:strRef>
          </c:cat>
          <c:val>
            <c:numRef>
              <c:f>'CC Chart Data'!$ED$3:$ML$3</c:f>
              <c:numCache>
                <c:formatCode>0.0</c:formatCode>
                <c:ptCount val="21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86.1</c:v>
                </c:pt>
                <c:pt idx="165">
                  <c:v>85.7</c:v>
                </c:pt>
                <c:pt idx="166">
                  <c:v>86</c:v>
                </c:pt>
                <c:pt idx="167">
                  <c:v>87.8</c:v>
                </c:pt>
                <c:pt idx="168">
                  <c:v>85.5</c:v>
                </c:pt>
                <c:pt idx="169">
                  <c:v>84.6</c:v>
                </c:pt>
                <c:pt idx="170">
                  <c:v>82.2</c:v>
                </c:pt>
                <c:pt idx="171">
                  <c:v>81.099999999999994</c:v>
                </c:pt>
                <c:pt idx="172">
                  <c:v>79.900000000000006</c:v>
                </c:pt>
                <c:pt idx="173">
                  <c:v>78.7</c:v>
                </c:pt>
                <c:pt idx="174">
                  <c:v>80.8</c:v>
                </c:pt>
                <c:pt idx="175">
                  <c:v>81.599999999999994</c:v>
                </c:pt>
                <c:pt idx="176">
                  <c:v>83.1</c:v>
                </c:pt>
                <c:pt idx="177">
                  <c:v>82.7</c:v>
                </c:pt>
                <c:pt idx="178">
                  <c:v>82.9</c:v>
                </c:pt>
                <c:pt idx="179">
                  <c:v>82.5</c:v>
                </c:pt>
                <c:pt idx="180">
                  <c:v>87.4</c:v>
                </c:pt>
                <c:pt idx="181">
                  <c:v>87.7</c:v>
                </c:pt>
                <c:pt idx="182">
                  <c:v>85.9</c:v>
                </c:pt>
                <c:pt idx="183">
                  <c:v>86.8</c:v>
                </c:pt>
                <c:pt idx="184">
                  <c:v>83.6</c:v>
                </c:pt>
                <c:pt idx="185">
                  <c:v>78.099999999999994</c:v>
                </c:pt>
                <c:pt idx="186">
                  <c:v>80.400000000000006</c:v>
                </c:pt>
                <c:pt idx="187">
                  <c:v>80</c:v>
                </c:pt>
                <c:pt idx="188">
                  <c:v>79.900000000000006</c:v>
                </c:pt>
                <c:pt idx="189">
                  <c:v>77</c:v>
                </c:pt>
                <c:pt idx="190">
                  <c:v>76.5</c:v>
                </c:pt>
                <c:pt idx="191">
                  <c:v>76.599999999999994</c:v>
                </c:pt>
                <c:pt idx="192">
                  <c:v>78.2</c:v>
                </c:pt>
                <c:pt idx="193">
                  <c:v>79.3</c:v>
                </c:pt>
                <c:pt idx="194">
                  <c:v>77.2</c:v>
                </c:pt>
                <c:pt idx="195">
                  <c:v>78</c:v>
                </c:pt>
                <c:pt idx="196">
                  <c:v>79.8</c:v>
                </c:pt>
                <c:pt idx="197">
                  <c:v>77.7</c:v>
                </c:pt>
                <c:pt idx="198">
                  <c:v>75.900000000000006</c:v>
                </c:pt>
                <c:pt idx="199">
                  <c:v>77.3</c:v>
                </c:pt>
                <c:pt idx="200">
                  <c:v>76.2</c:v>
                </c:pt>
                <c:pt idx="201">
                  <c:v>75.8</c:v>
                </c:pt>
                <c:pt idx="202">
                  <c:v>72.7</c:v>
                </c:pt>
                <c:pt idx="203">
                  <c:v>72.400000000000006</c:v>
                </c:pt>
                <c:pt idx="204">
                  <c:v>74.900000000000006</c:v>
                </c:pt>
                <c:pt idx="205">
                  <c:v>74.099999999999994</c:v>
                </c:pt>
                <c:pt idx="206">
                  <c:v>73.3</c:v>
                </c:pt>
                <c:pt idx="207">
                  <c:v>72.599999999999994</c:v>
                </c:pt>
                <c:pt idx="208">
                  <c:v>75.2</c:v>
                </c:pt>
                <c:pt idx="209">
                  <c:v>78.400000000000006</c:v>
                </c:pt>
                <c:pt idx="210">
                  <c:v>75</c:v>
                </c:pt>
                <c:pt idx="211">
                  <c:v>78.2</c:v>
                </c:pt>
                <c:pt idx="212">
                  <c:v>75.8</c:v>
                </c:pt>
                <c:pt idx="213">
                  <c:v>78.099999999999994</c:v>
                </c:pt>
                <c:pt idx="214">
                  <c:v>78.7</c:v>
                </c:pt>
                <c:pt idx="215">
                  <c:v>77.599999999999994</c:v>
                </c:pt>
                <c:pt idx="216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(1973-2023)'!$NG$23:$APT$23</c:f>
              <c:numCache>
                <c:formatCode>0.0</c:formatCode>
                <c:ptCount val="74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(1973-2023)'!$NG$28:$APT$28</c:f>
              <c:numCache>
                <c:formatCode>0.0</c:formatCode>
                <c:ptCount val="74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(1973-2023)'!$NG$43:$APT$43</c:f>
              <c:numCache>
                <c:formatCode>0.0</c:formatCode>
                <c:ptCount val="74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(1973-2023)'!$NG$48:$APT$48</c:f>
              <c:numCache>
                <c:formatCode>0.0</c:formatCode>
                <c:ptCount val="74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(1973-2023)'!$NG$58:$APT$58</c:f>
              <c:numCache>
                <c:formatCode>0.0</c:formatCode>
                <c:ptCount val="74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(1973-2023)'!$NG$53:$APT$53</c:f>
              <c:numCache>
                <c:formatCode>0.0</c:formatCode>
                <c:ptCount val="74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(1973-2023)'!$NG$63:$APT$63</c:f>
              <c:numCache>
                <c:formatCode>0.0</c:formatCode>
                <c:ptCount val="74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CC'!$B$2:$B$286</c:f>
              <c:numCache>
                <c:formatCode>mmm\-yy</c:formatCode>
                <c:ptCount val="2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</c:numCache>
            </c:numRef>
          </c:cat>
          <c:val>
            <c:numRef>
              <c:f>'ANZ-RM vs Westpac CC'!$C$2:$C$286</c:f>
              <c:numCache>
                <c:formatCode>0.0</c:formatCode>
                <c:ptCount val="28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CC'!$B$2:$B$286</c:f>
              <c:numCache>
                <c:formatCode>mmm\-yy</c:formatCode>
                <c:ptCount val="2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</c:numCache>
            </c:numRef>
          </c:cat>
          <c:val>
            <c:numRef>
              <c:f>'ANZ-RM vs Westpac CC'!$E$2:$E$286</c:f>
              <c:numCache>
                <c:formatCode>0.0</c:formatCode>
                <c:ptCount val="28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00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6">
                  <c:v>Se</c:v>
                </c:pt>
                <c:pt idx="170">
                  <c:v>Oc</c:v>
                </c:pt>
                <c:pt idx="174">
                  <c:v>No</c:v>
                </c:pt>
                <c:pt idx="178">
                  <c:v>De</c:v>
                </c:pt>
                <c:pt idx="182">
                  <c:v>Ja</c:v>
                </c:pt>
                <c:pt idx="186">
                  <c:v>Fe</c:v>
                </c:pt>
                <c:pt idx="190">
                  <c:v>Ma</c:v>
                </c:pt>
                <c:pt idx="194">
                  <c:v>Ap</c:v>
                </c:pt>
                <c:pt idx="198">
                  <c:v>My</c:v>
                </c:pt>
                <c:pt idx="202">
                  <c:v>Ju</c:v>
                </c:pt>
                <c:pt idx="206">
                  <c:v>Jl</c:v>
                </c:pt>
                <c:pt idx="210">
                  <c:v>Au</c:v>
                </c:pt>
                <c:pt idx="214">
                  <c:v>Se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86.1</c:v>
                </c:pt>
                <c:pt idx="165">
                  <c:v>85.7</c:v>
                </c:pt>
                <c:pt idx="166">
                  <c:v>86</c:v>
                </c:pt>
                <c:pt idx="167">
                  <c:v>87.8</c:v>
                </c:pt>
                <c:pt idx="168">
                  <c:v>85.5</c:v>
                </c:pt>
                <c:pt idx="169">
                  <c:v>84.6</c:v>
                </c:pt>
                <c:pt idx="170">
                  <c:v>82.2</c:v>
                </c:pt>
                <c:pt idx="171">
                  <c:v>81.099999999999994</c:v>
                </c:pt>
                <c:pt idx="172">
                  <c:v>79.900000000000006</c:v>
                </c:pt>
                <c:pt idx="173">
                  <c:v>78.7</c:v>
                </c:pt>
                <c:pt idx="174">
                  <c:v>80.8</c:v>
                </c:pt>
                <c:pt idx="175">
                  <c:v>81.599999999999994</c:v>
                </c:pt>
                <c:pt idx="176">
                  <c:v>83.1</c:v>
                </c:pt>
                <c:pt idx="177">
                  <c:v>82.7</c:v>
                </c:pt>
                <c:pt idx="178">
                  <c:v>82.9</c:v>
                </c:pt>
                <c:pt idx="179">
                  <c:v>82.5</c:v>
                </c:pt>
                <c:pt idx="180">
                  <c:v>87.4</c:v>
                </c:pt>
                <c:pt idx="181">
                  <c:v>87.7</c:v>
                </c:pt>
                <c:pt idx="182">
                  <c:v>85.9</c:v>
                </c:pt>
                <c:pt idx="183">
                  <c:v>86.8</c:v>
                </c:pt>
                <c:pt idx="184">
                  <c:v>83.6</c:v>
                </c:pt>
                <c:pt idx="185">
                  <c:v>78.099999999999994</c:v>
                </c:pt>
                <c:pt idx="186">
                  <c:v>80.400000000000006</c:v>
                </c:pt>
                <c:pt idx="187">
                  <c:v>80</c:v>
                </c:pt>
                <c:pt idx="188">
                  <c:v>79.900000000000006</c:v>
                </c:pt>
                <c:pt idx="189">
                  <c:v>77</c:v>
                </c:pt>
                <c:pt idx="190">
                  <c:v>76.5</c:v>
                </c:pt>
                <c:pt idx="191">
                  <c:v>76.599999999999994</c:v>
                </c:pt>
                <c:pt idx="192">
                  <c:v>78.2</c:v>
                </c:pt>
                <c:pt idx="193">
                  <c:v>79.3</c:v>
                </c:pt>
                <c:pt idx="194">
                  <c:v>77.2</c:v>
                </c:pt>
                <c:pt idx="195">
                  <c:v>78</c:v>
                </c:pt>
                <c:pt idx="196">
                  <c:v>79.8</c:v>
                </c:pt>
                <c:pt idx="197">
                  <c:v>77.7</c:v>
                </c:pt>
                <c:pt idx="198">
                  <c:v>75.900000000000006</c:v>
                </c:pt>
                <c:pt idx="199">
                  <c:v>77.3</c:v>
                </c:pt>
                <c:pt idx="200">
                  <c:v>76.2</c:v>
                </c:pt>
                <c:pt idx="201">
                  <c:v>75.8</c:v>
                </c:pt>
                <c:pt idx="202">
                  <c:v>72.7</c:v>
                </c:pt>
                <c:pt idx="203">
                  <c:v>72.400000000000006</c:v>
                </c:pt>
                <c:pt idx="204">
                  <c:v>74.900000000000006</c:v>
                </c:pt>
                <c:pt idx="205">
                  <c:v>74.099999999999994</c:v>
                </c:pt>
                <c:pt idx="206">
                  <c:v>73.3</c:v>
                </c:pt>
                <c:pt idx="207">
                  <c:v>72.599999999999994</c:v>
                </c:pt>
                <c:pt idx="208">
                  <c:v>75.2</c:v>
                </c:pt>
                <c:pt idx="209">
                  <c:v>78.400000000000006</c:v>
                </c:pt>
                <c:pt idx="210">
                  <c:v>75</c:v>
                </c:pt>
                <c:pt idx="211">
                  <c:v>78.2</c:v>
                </c:pt>
                <c:pt idx="212">
                  <c:v>75.8</c:v>
                </c:pt>
                <c:pt idx="213">
                  <c:v>78.099999999999994</c:v>
                </c:pt>
                <c:pt idx="214">
                  <c:v>78.7</c:v>
                </c:pt>
                <c:pt idx="215">
                  <c:v>77.599999999999994</c:v>
                </c:pt>
                <c:pt idx="216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6">
                  <c:v>Se</c:v>
                </c:pt>
                <c:pt idx="170">
                  <c:v>Oc</c:v>
                </c:pt>
                <c:pt idx="174">
                  <c:v>No</c:v>
                </c:pt>
                <c:pt idx="178">
                  <c:v>De</c:v>
                </c:pt>
                <c:pt idx="182">
                  <c:v>Ja</c:v>
                </c:pt>
                <c:pt idx="186">
                  <c:v>Fe</c:v>
                </c:pt>
                <c:pt idx="190">
                  <c:v>Ma</c:v>
                </c:pt>
                <c:pt idx="194">
                  <c:v>Ap</c:v>
                </c:pt>
                <c:pt idx="198">
                  <c:v>My</c:v>
                </c:pt>
                <c:pt idx="202">
                  <c:v>Ju</c:v>
                </c:pt>
                <c:pt idx="206">
                  <c:v>Jl</c:v>
                </c:pt>
                <c:pt idx="210">
                  <c:v>Au</c:v>
                </c:pt>
                <c:pt idx="214">
                  <c:v>Se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86.1</c:v>
                </c:pt>
                <c:pt idx="165">
                  <c:v>85.7</c:v>
                </c:pt>
                <c:pt idx="166">
                  <c:v>86</c:v>
                </c:pt>
                <c:pt idx="167">
                  <c:v>87.8</c:v>
                </c:pt>
                <c:pt idx="168">
                  <c:v>85.5</c:v>
                </c:pt>
                <c:pt idx="169">
                  <c:v>84.6</c:v>
                </c:pt>
                <c:pt idx="170">
                  <c:v>82.2</c:v>
                </c:pt>
                <c:pt idx="171">
                  <c:v>81.099999999999994</c:v>
                </c:pt>
                <c:pt idx="172">
                  <c:v>79.900000000000006</c:v>
                </c:pt>
                <c:pt idx="173">
                  <c:v>78.7</c:v>
                </c:pt>
                <c:pt idx="174">
                  <c:v>80.8</c:v>
                </c:pt>
                <c:pt idx="175">
                  <c:v>81.599999999999994</c:v>
                </c:pt>
                <c:pt idx="176">
                  <c:v>83.1</c:v>
                </c:pt>
                <c:pt idx="177">
                  <c:v>82.7</c:v>
                </c:pt>
                <c:pt idx="178">
                  <c:v>82.9</c:v>
                </c:pt>
                <c:pt idx="179">
                  <c:v>82.5</c:v>
                </c:pt>
                <c:pt idx="180">
                  <c:v>87.4</c:v>
                </c:pt>
                <c:pt idx="181">
                  <c:v>87.7</c:v>
                </c:pt>
                <c:pt idx="182">
                  <c:v>85.9</c:v>
                </c:pt>
                <c:pt idx="183">
                  <c:v>86.8</c:v>
                </c:pt>
                <c:pt idx="184">
                  <c:v>83.6</c:v>
                </c:pt>
                <c:pt idx="185">
                  <c:v>78.099999999999994</c:v>
                </c:pt>
                <c:pt idx="186">
                  <c:v>80.400000000000006</c:v>
                </c:pt>
                <c:pt idx="187">
                  <c:v>80</c:v>
                </c:pt>
                <c:pt idx="188">
                  <c:v>79.900000000000006</c:v>
                </c:pt>
                <c:pt idx="189">
                  <c:v>77</c:v>
                </c:pt>
                <c:pt idx="190">
                  <c:v>76.5</c:v>
                </c:pt>
                <c:pt idx="191">
                  <c:v>76.599999999999994</c:v>
                </c:pt>
                <c:pt idx="192">
                  <c:v>78.2</c:v>
                </c:pt>
                <c:pt idx="193">
                  <c:v>79.3</c:v>
                </c:pt>
                <c:pt idx="194">
                  <c:v>77.2</c:v>
                </c:pt>
                <c:pt idx="195">
                  <c:v>78</c:v>
                </c:pt>
                <c:pt idx="196">
                  <c:v>79.8</c:v>
                </c:pt>
                <c:pt idx="197">
                  <c:v>77.7</c:v>
                </c:pt>
                <c:pt idx="198">
                  <c:v>75.900000000000006</c:v>
                </c:pt>
                <c:pt idx="199">
                  <c:v>77.3</c:v>
                </c:pt>
                <c:pt idx="200">
                  <c:v>76.2</c:v>
                </c:pt>
                <c:pt idx="201">
                  <c:v>75.8</c:v>
                </c:pt>
                <c:pt idx="202">
                  <c:v>72.7</c:v>
                </c:pt>
                <c:pt idx="203">
                  <c:v>72.400000000000006</c:v>
                </c:pt>
                <c:pt idx="204">
                  <c:v>74.900000000000006</c:v>
                </c:pt>
                <c:pt idx="205">
                  <c:v>74.099999999999994</c:v>
                </c:pt>
                <c:pt idx="206">
                  <c:v>73.3</c:v>
                </c:pt>
                <c:pt idx="207">
                  <c:v>72.599999999999994</c:v>
                </c:pt>
                <c:pt idx="208">
                  <c:v>75.2</c:v>
                </c:pt>
                <c:pt idx="209">
                  <c:v>78.400000000000006</c:v>
                </c:pt>
                <c:pt idx="210">
                  <c:v>75</c:v>
                </c:pt>
                <c:pt idx="211">
                  <c:v>78.2</c:v>
                </c:pt>
                <c:pt idx="212">
                  <c:v>75.8</c:v>
                </c:pt>
                <c:pt idx="213">
                  <c:v>78.099999999999994</c:v>
                </c:pt>
                <c:pt idx="214">
                  <c:v>78.7</c:v>
                </c:pt>
                <c:pt idx="215">
                  <c:v>77.599999999999994</c:v>
                </c:pt>
                <c:pt idx="216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Data'!$B$2:$MM$2,'CC Chart Data'!$B$6:$MM$6)</c:f>
              <c:strCache>
                <c:ptCount val="6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8">
                  <c:v>Se</c:v>
                </c:pt>
                <c:pt idx="302">
                  <c:v>Oc</c:v>
                </c:pt>
                <c:pt idx="306">
                  <c:v>No</c:v>
                </c:pt>
                <c:pt idx="310">
                  <c:v>De</c:v>
                </c:pt>
                <c:pt idx="314">
                  <c:v>Ja</c:v>
                </c:pt>
                <c:pt idx="318">
                  <c:v>Fe</c:v>
                </c:pt>
                <c:pt idx="322">
                  <c:v>Ma</c:v>
                </c:pt>
                <c:pt idx="326">
                  <c:v>Ap</c:v>
                </c:pt>
                <c:pt idx="330">
                  <c:v>My</c:v>
                </c:pt>
                <c:pt idx="334">
                  <c:v>Ju</c:v>
                </c:pt>
                <c:pt idx="338">
                  <c:v>Jl</c:v>
                </c:pt>
                <c:pt idx="342">
                  <c:v>Au</c:v>
                </c:pt>
                <c:pt idx="346">
                  <c:v>Se</c:v>
                </c:pt>
                <c:pt idx="350">
                  <c:v>1998</c:v>
                </c:pt>
                <c:pt idx="362">
                  <c:v>1999</c:v>
                </c:pt>
                <c:pt idx="374">
                  <c:v>2000</c:v>
                </c:pt>
                <c:pt idx="386">
                  <c:v>2001</c:v>
                </c:pt>
                <c:pt idx="398">
                  <c:v>2002</c:v>
                </c:pt>
                <c:pt idx="410">
                  <c:v>2003</c:v>
                </c:pt>
                <c:pt idx="422">
                  <c:v>2004</c:v>
                </c:pt>
                <c:pt idx="434">
                  <c:v>2005</c:v>
                </c:pt>
                <c:pt idx="446">
                  <c:v>2006</c:v>
                </c:pt>
                <c:pt idx="458">
                  <c:v>2007</c:v>
                </c:pt>
                <c:pt idx="470">
                  <c:v>2008</c:v>
                </c:pt>
                <c:pt idx="482">
                  <c:v>2009</c:v>
                </c:pt>
                <c:pt idx="494">
                  <c:v>2010</c:v>
                </c:pt>
                <c:pt idx="506">
                  <c:v>2011</c:v>
                </c:pt>
                <c:pt idx="518">
                  <c:v>2012</c:v>
                </c:pt>
                <c:pt idx="530">
                  <c:v>2013</c:v>
                </c:pt>
                <c:pt idx="542">
                  <c:v>2014</c:v>
                </c:pt>
                <c:pt idx="554">
                  <c:v>2015</c:v>
                </c:pt>
                <c:pt idx="566">
                  <c:v>2016</c:v>
                </c:pt>
                <c:pt idx="578">
                  <c:v>2017</c:v>
                </c:pt>
                <c:pt idx="590">
                  <c:v>2018</c:v>
                </c:pt>
                <c:pt idx="614">
                  <c:v>2020</c:v>
                </c:pt>
                <c:pt idx="626">
                  <c:v>2021</c:v>
                </c:pt>
                <c:pt idx="638">
                  <c:v>2022</c:v>
                </c:pt>
              </c:strCache>
            </c:strRef>
          </c:cat>
          <c:val>
            <c:numRef>
              <c:f>'CC Chart Data'!$B$3:$MM$3</c:f>
              <c:numCache>
                <c:formatCode>0.0</c:formatCode>
                <c:ptCount val="35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86.1</c:v>
                </c:pt>
                <c:pt idx="297">
                  <c:v>85.7</c:v>
                </c:pt>
                <c:pt idx="298">
                  <c:v>86</c:v>
                </c:pt>
                <c:pt idx="299">
                  <c:v>87.8</c:v>
                </c:pt>
                <c:pt idx="300">
                  <c:v>85.5</c:v>
                </c:pt>
                <c:pt idx="301">
                  <c:v>84.6</c:v>
                </c:pt>
                <c:pt idx="302">
                  <c:v>82.2</c:v>
                </c:pt>
                <c:pt idx="303">
                  <c:v>81.099999999999994</c:v>
                </c:pt>
                <c:pt idx="304">
                  <c:v>79.900000000000006</c:v>
                </c:pt>
                <c:pt idx="305">
                  <c:v>78.7</c:v>
                </c:pt>
                <c:pt idx="306">
                  <c:v>80.8</c:v>
                </c:pt>
                <c:pt idx="307">
                  <c:v>81.599999999999994</c:v>
                </c:pt>
                <c:pt idx="308">
                  <c:v>83.1</c:v>
                </c:pt>
                <c:pt idx="309">
                  <c:v>82.7</c:v>
                </c:pt>
                <c:pt idx="310">
                  <c:v>82.9</c:v>
                </c:pt>
                <c:pt idx="311">
                  <c:v>82.5</c:v>
                </c:pt>
                <c:pt idx="312">
                  <c:v>87.4</c:v>
                </c:pt>
                <c:pt idx="313">
                  <c:v>87.7</c:v>
                </c:pt>
                <c:pt idx="314">
                  <c:v>85.9</c:v>
                </c:pt>
                <c:pt idx="315">
                  <c:v>86.8</c:v>
                </c:pt>
                <c:pt idx="316">
                  <c:v>83.6</c:v>
                </c:pt>
                <c:pt idx="317">
                  <c:v>78.099999999999994</c:v>
                </c:pt>
                <c:pt idx="318">
                  <c:v>80.400000000000006</c:v>
                </c:pt>
                <c:pt idx="319">
                  <c:v>80</c:v>
                </c:pt>
                <c:pt idx="320">
                  <c:v>79.900000000000006</c:v>
                </c:pt>
                <c:pt idx="321">
                  <c:v>77</c:v>
                </c:pt>
                <c:pt idx="322">
                  <c:v>76.5</c:v>
                </c:pt>
                <c:pt idx="323">
                  <c:v>76.599999999999994</c:v>
                </c:pt>
                <c:pt idx="324">
                  <c:v>78.2</c:v>
                </c:pt>
                <c:pt idx="325">
                  <c:v>79.3</c:v>
                </c:pt>
                <c:pt idx="326">
                  <c:v>77.2</c:v>
                </c:pt>
                <c:pt idx="327">
                  <c:v>78</c:v>
                </c:pt>
                <c:pt idx="328">
                  <c:v>79.8</c:v>
                </c:pt>
                <c:pt idx="329">
                  <c:v>77.7</c:v>
                </c:pt>
                <c:pt idx="330">
                  <c:v>75.900000000000006</c:v>
                </c:pt>
                <c:pt idx="331">
                  <c:v>77.3</c:v>
                </c:pt>
                <c:pt idx="332">
                  <c:v>76.2</c:v>
                </c:pt>
                <c:pt idx="333">
                  <c:v>75.8</c:v>
                </c:pt>
                <c:pt idx="334">
                  <c:v>72.7</c:v>
                </c:pt>
                <c:pt idx="335">
                  <c:v>72.400000000000006</c:v>
                </c:pt>
                <c:pt idx="336">
                  <c:v>74.900000000000006</c:v>
                </c:pt>
                <c:pt idx="337">
                  <c:v>74.099999999999994</c:v>
                </c:pt>
                <c:pt idx="338">
                  <c:v>73.3</c:v>
                </c:pt>
                <c:pt idx="339">
                  <c:v>72.599999999999994</c:v>
                </c:pt>
                <c:pt idx="340">
                  <c:v>75.2</c:v>
                </c:pt>
                <c:pt idx="341">
                  <c:v>78.400000000000006</c:v>
                </c:pt>
                <c:pt idx="342">
                  <c:v>75</c:v>
                </c:pt>
                <c:pt idx="343">
                  <c:v>78.2</c:v>
                </c:pt>
                <c:pt idx="344">
                  <c:v>75.8</c:v>
                </c:pt>
                <c:pt idx="345">
                  <c:v>78.099999999999994</c:v>
                </c:pt>
                <c:pt idx="346">
                  <c:v>78.7</c:v>
                </c:pt>
                <c:pt idx="347">
                  <c:v>77.599999999999994</c:v>
                </c:pt>
                <c:pt idx="348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September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(1973-2023)'!$NG$30:$APT$30</c:f>
              <c:numCache>
                <c:formatCode>0.0</c:formatCode>
                <c:ptCount val="74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(1973-2023)'!$NG$30:$APT$30</c:f>
              <c:numCache>
                <c:formatCode>0.0</c:formatCode>
                <c:ptCount val="74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(1973-2023)'!$NG$8:$APT$8</c:f>
              <c:numCache>
                <c:formatCode>0.0</c:formatCode>
                <c:ptCount val="74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(1973-2023)'!$NG$13:$APT$13</c:f>
              <c:numCache>
                <c:formatCode>0.0</c:formatCode>
                <c:ptCount val="74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(1973-2023)'!$NG$18:$APT$18</c:f>
              <c:numCache>
                <c:formatCode>0.0</c:formatCode>
                <c:ptCount val="74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0.76294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21" y="4543424"/>
          <a:ext cx="876803" cy="18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11-17,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(79.8 points, up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0.21429</cdr:x>
      <cdr:y>0.78027</cdr:y>
    </cdr:from>
    <cdr:to>
      <cdr:x>0.68893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1693" y="436261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0.68424</cdr:x>
      <cdr:y>0.80579</cdr:y>
    </cdr:from>
    <cdr:to>
      <cdr:x>0.75362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95795" y="4505325"/>
          <a:ext cx="638405" cy="91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11-17,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(79.8 points, up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0.61785</cdr:y>
    </cdr:from>
    <cdr:to>
      <cdr:x>0.98872</cdr:x>
      <cdr:y>0.62152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184" y="373699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 '15    '16    '17     '18     '19     '20     '21   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0.91097</cdr:x>
      <cdr:y>0.3401</cdr:y>
    </cdr:from>
    <cdr:to>
      <cdr:x>0.96584</cdr:x>
      <cdr:y>0.61929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82000" y="1914525"/>
          <a:ext cx="504825" cy="1571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0.44413</cdr:x>
      <cdr:y>0.92</cdr:y>
    </cdr:from>
    <cdr:to>
      <cdr:x>0.44413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536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0.49414</cdr:x>
      <cdr:y>0.91724</cdr:y>
    </cdr:from>
    <cdr:to>
      <cdr:x>0.49414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46682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0.59284</cdr:x>
      <cdr:y>0.91763</cdr:y>
    </cdr:from>
    <cdr:to>
      <cdr:x>0.59284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54832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0.54204</cdr:x>
      <cdr:y>0.91781</cdr:y>
    </cdr:from>
    <cdr:to>
      <cdr:x>0.54204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87417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0.69372</cdr:x>
      <cdr:y>0.91749</cdr:y>
    </cdr:from>
    <cdr:to>
      <cdr:x>0.69372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83033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0.64298</cdr:y>
    </cdr:from>
    <cdr:to>
      <cdr:x>0.62733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773" y="3619500"/>
          <a:ext cx="514377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0.56835</cdr:x>
      <cdr:y>0.13604</cdr:y>
    </cdr:from>
    <cdr:to>
      <cdr:x>0.72572</cdr:x>
      <cdr:y>0.24715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460" y="765803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0.65143</cdr:x>
      <cdr:y>0.26058</cdr:y>
    </cdr:from>
    <cdr:to>
      <cdr:x>0.65217</cdr:x>
      <cdr:y>0.45626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93891" y="1466850"/>
          <a:ext cx="6859" cy="11015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0.64429</cdr:x>
      <cdr:y>0.91808</cdr:y>
    </cdr:from>
    <cdr:to>
      <cdr:x>0.64429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8235" y="51681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0.60372</cdr:x>
      <cdr:y>0.25208</cdr:y>
    </cdr:from>
    <cdr:to>
      <cdr:x>0.99586</cdr:x>
      <cdr:y>0.34454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54878" y="1419031"/>
          <a:ext cx="360813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11-17,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(79.8 points, up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0.74274</cdr:x>
      <cdr:y>0.91635</cdr:y>
    </cdr:from>
    <cdr:to>
      <cdr:x>0.74274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34019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0.54349</cdr:x>
      <cdr:y>0.68583</cdr:y>
    </cdr:from>
    <cdr:to>
      <cdr:x>0.75777</cdr:x>
      <cdr:y>0.79694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0750" y="3860726"/>
          <a:ext cx="1971622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0.75776</cdr:x>
      <cdr:y>0.67174</cdr:y>
    </cdr:from>
    <cdr:to>
      <cdr:x>0.81677</cdr:x>
      <cdr:y>0.75973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72273" y="3781425"/>
          <a:ext cx="542952" cy="4953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0.834</cdr:x>
      <cdr:y>0.9186</cdr:y>
    </cdr:from>
    <cdr:to>
      <cdr:x>0.834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73727" y="517106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0.94512</cdr:x>
      <cdr:y>0.64562</cdr:y>
    </cdr:from>
    <cdr:to>
      <cdr:x>0.98653</cdr:x>
      <cdr:y>0.69477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696187" y="3609782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81.0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0.68614</cdr:y>
    </cdr:from>
    <cdr:to>
      <cdr:x>0.98238</cdr:x>
      <cdr:y>0.72839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383632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79.8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0.37149</cdr:x>
      <cdr:y>0.10903</cdr:y>
    </cdr:from>
    <cdr:to>
      <cdr:x>0.37242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18128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 '16    '17     '18     '19    '20     '21   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</cdr:x>
      <cdr:y>0.91662</cdr:y>
    </cdr:from>
    <cdr:to>
      <cdr:x>0.4441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21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0.49305</cdr:x>
      <cdr:y>0.91893</cdr:y>
    </cdr:from>
    <cdr:to>
      <cdr:x>0.49305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6653" y="51729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0.59487</cdr:x>
      <cdr:y>0.921</cdr:y>
    </cdr:from>
    <cdr:to>
      <cdr:x>0.59487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51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</cdr:x>
      <cdr:y>0.91271</cdr:y>
    </cdr:from>
    <cdr:to>
      <cdr:x>0.5451</cdr:x>
      <cdr:y>0.95796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532" y="51378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0.64349</cdr:x>
      <cdr:y>0.91884</cdr:y>
    </cdr:from>
    <cdr:to>
      <cdr:x>0.64349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0870" y="517241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</cdr:x>
      <cdr:y>0.91601</cdr:y>
    </cdr:from>
    <cdr:to>
      <cdr:x>0.6957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218" y="5156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0.74573</cdr:x>
      <cdr:y>0.91827</cdr:y>
    </cdr:from>
    <cdr:to>
      <cdr:x>0.74573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61548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11-17,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(79.8 points, up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0.83392</cdr:x>
      <cdr:y>0.92052</cdr:y>
    </cdr:from>
    <cdr:to>
      <cdr:x>0.83392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72998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 '16    '17    '18     '19     '20     '21     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0.44513</cdr:x>
      <cdr:y>0.91662</cdr:y>
    </cdr:from>
    <cdr:to>
      <cdr:x>0.44513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9569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0.49514</cdr:x>
      <cdr:y>0.91724</cdr:y>
    </cdr:from>
    <cdr:to>
      <cdr:x>0.49514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55843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0.59591</cdr:x>
      <cdr:y>0.91762</cdr:y>
    </cdr:from>
    <cdr:to>
      <cdr:x>0.59591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83043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0.54509</cdr:x>
      <cdr:y>0.92117</cdr:y>
    </cdr:from>
    <cdr:to>
      <cdr:x>0.54509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485" y="518550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0.69577</cdr:x>
      <cdr:y>0.91744</cdr:y>
    </cdr:from>
    <cdr:to>
      <cdr:x>0.69577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866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0.64633</cdr:x>
      <cdr:y>0.91644</cdr:y>
    </cdr:from>
    <cdr:to>
      <cdr:x>0.64633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47009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0.74374</cdr:x>
      <cdr:y>0.92139</cdr:y>
    </cdr:from>
    <cdr:to>
      <cdr:x>0.74374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4323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0.80434</cdr:x>
      <cdr:y>0.43655</cdr:y>
    </cdr:from>
    <cdr:to>
      <cdr:x>0.83954</cdr:x>
      <cdr:y>0.555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400871" y="2457450"/>
          <a:ext cx="323903" cy="6667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11-17,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(79.8 points, up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0.85156</cdr:x>
      <cdr:y>0.9169</cdr:y>
    </cdr:from>
    <cdr:to>
      <cdr:x>0.85156</cdr:x>
      <cdr:y>0.96215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35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1998   2000   2002   2004   2006   2008   2010   2012   2014   2016   2018   2020     2022         2023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11-17,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(79.8 points, up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0.53864</cdr:x>
      <cdr:y>0.62831</cdr:y>
    </cdr:from>
    <cdr:to>
      <cdr:x>0.73015</cdr:x>
      <cdr:y>0.73942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56149" y="3536951"/>
          <a:ext cx="176211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0.73636</cdr:x>
      <cdr:y>0.65313</cdr:y>
    </cdr:from>
    <cdr:to>
      <cdr:x>0.87164</cdr:x>
      <cdr:y>0.69262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75400" y="3676649"/>
          <a:ext cx="1244650" cy="2222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N64"/>
  <sheetViews>
    <sheetView topLeftCell="ED2" workbookViewId="0">
      <selection activeCell="MN3" sqref="MN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2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N2" s="46" t="s">
        <v>17</v>
      </c>
      <c r="KR2" s="46" t="s">
        <v>18</v>
      </c>
      <c r="KV2" s="46" t="s">
        <v>19</v>
      </c>
      <c r="KZ2" s="46" t="s">
        <v>20</v>
      </c>
      <c r="LD2" s="46" t="s">
        <v>21</v>
      </c>
      <c r="LH2" s="46" t="s">
        <v>12</v>
      </c>
      <c r="LL2" s="46" t="s">
        <v>22</v>
      </c>
      <c r="LP2" s="46" t="s">
        <v>13</v>
      </c>
      <c r="LT2" s="46" t="s">
        <v>14</v>
      </c>
      <c r="LX2" s="46" t="s">
        <v>528</v>
      </c>
      <c r="MB2" s="46" t="s">
        <v>15</v>
      </c>
      <c r="MF2" s="46" t="s">
        <v>16</v>
      </c>
      <c r="MJ2" s="46" t="s">
        <v>17</v>
      </c>
      <c r="MN2" s="46" t="s">
        <v>18</v>
      </c>
    </row>
    <row r="3" spans="1:35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86.1</v>
      </c>
      <c r="KM3" s="45">
        <v>85.7</v>
      </c>
      <c r="KN3" s="45">
        <v>86</v>
      </c>
      <c r="KO3" s="45">
        <v>87.8</v>
      </c>
      <c r="KP3" s="45">
        <v>85.5</v>
      </c>
      <c r="KQ3" s="45">
        <v>84.6</v>
      </c>
      <c r="KR3" s="45">
        <v>82.2</v>
      </c>
      <c r="KS3" s="45">
        <v>81.099999999999994</v>
      </c>
      <c r="KT3" s="45">
        <v>79.900000000000006</v>
      </c>
      <c r="KU3" s="45">
        <v>78.7</v>
      </c>
      <c r="KV3" s="45">
        <v>80.8</v>
      </c>
      <c r="KW3" s="45">
        <v>81.599999999999994</v>
      </c>
      <c r="KX3" s="45">
        <v>83.1</v>
      </c>
      <c r="KY3" s="45">
        <v>82.7</v>
      </c>
      <c r="KZ3" s="45">
        <v>82.9</v>
      </c>
      <c r="LA3" s="45">
        <v>82.5</v>
      </c>
      <c r="LB3" s="45">
        <v>87.4</v>
      </c>
      <c r="LC3" s="45">
        <v>87.7</v>
      </c>
      <c r="LD3" s="45">
        <v>85.9</v>
      </c>
      <c r="LE3" s="45">
        <v>86.8</v>
      </c>
      <c r="LF3" s="45">
        <v>83.6</v>
      </c>
      <c r="LG3" s="45">
        <v>78.099999999999994</v>
      </c>
      <c r="LH3" s="45">
        <v>80.400000000000006</v>
      </c>
      <c r="LI3" s="45">
        <v>80</v>
      </c>
      <c r="LJ3" s="45">
        <v>79.900000000000006</v>
      </c>
      <c r="LK3" s="45">
        <v>77</v>
      </c>
      <c r="LL3" s="45">
        <v>76.5</v>
      </c>
      <c r="LM3" s="45">
        <v>76.599999999999994</v>
      </c>
      <c r="LN3" s="45">
        <v>78.2</v>
      </c>
      <c r="LO3" s="45">
        <v>79.3</v>
      </c>
      <c r="LP3" s="45">
        <v>77.2</v>
      </c>
      <c r="LQ3" s="45">
        <v>78</v>
      </c>
      <c r="LR3" s="45">
        <v>79.8</v>
      </c>
      <c r="LS3" s="45">
        <v>77.7</v>
      </c>
      <c r="LT3" s="45">
        <v>75.900000000000006</v>
      </c>
      <c r="LU3" s="45">
        <v>77.3</v>
      </c>
      <c r="LV3" s="45">
        <v>76.2</v>
      </c>
      <c r="LW3" s="45">
        <v>75.8</v>
      </c>
      <c r="LX3" s="45">
        <v>72.7</v>
      </c>
      <c r="LY3" s="45">
        <v>72.400000000000006</v>
      </c>
      <c r="LZ3" s="45">
        <v>74.900000000000006</v>
      </c>
      <c r="MA3" s="45">
        <v>74.099999999999994</v>
      </c>
      <c r="MB3" s="45">
        <v>73.3</v>
      </c>
      <c r="MC3" s="45">
        <v>72.599999999999994</v>
      </c>
      <c r="MD3" s="45">
        <v>75.2</v>
      </c>
      <c r="ME3" s="45">
        <v>78.400000000000006</v>
      </c>
      <c r="MF3" s="45">
        <v>75</v>
      </c>
      <c r="MG3" s="45">
        <v>78.2</v>
      </c>
      <c r="MH3" s="45">
        <v>75.8</v>
      </c>
      <c r="MI3" s="45">
        <v>78.099999999999994</v>
      </c>
      <c r="MJ3" s="45">
        <v>78.7</v>
      </c>
      <c r="MK3" s="45">
        <v>77.599999999999994</v>
      </c>
      <c r="ML3" s="45">
        <v>79.8</v>
      </c>
    </row>
    <row r="4" spans="1:352" x14ac:dyDescent="0.25">
      <c r="AU4" s="44"/>
      <c r="FQ4" s="49"/>
      <c r="KD4" s="149"/>
      <c r="KE4" s="149"/>
      <c r="KF4" s="149"/>
      <c r="KG4" s="149"/>
      <c r="KH4" s="149"/>
    </row>
    <row r="5" spans="1:35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P5" s="46" t="s">
        <v>33</v>
      </c>
      <c r="KU5" s="46" t="s">
        <v>34</v>
      </c>
      <c r="KY5" s="46" t="s">
        <v>35</v>
      </c>
      <c r="LB5" s="46" t="s">
        <v>24</v>
      </c>
      <c r="LF5" s="46" t="s">
        <v>25</v>
      </c>
      <c r="LJ5" s="46" t="s">
        <v>26</v>
      </c>
      <c r="LN5" s="46" t="s">
        <v>27</v>
      </c>
      <c r="LS5" s="46" t="s">
        <v>28</v>
      </c>
      <c r="LW5" s="46" t="s">
        <v>29</v>
      </c>
      <c r="MA5" s="42" t="s">
        <v>30</v>
      </c>
      <c r="MF5" s="42" t="s">
        <v>31</v>
      </c>
      <c r="MJ5" s="42" t="s">
        <v>32</v>
      </c>
      <c r="MN5" s="42" t="s">
        <v>33</v>
      </c>
    </row>
    <row r="6" spans="1:35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 t="s">
        <v>488</v>
      </c>
    </row>
    <row r="9" spans="1:35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J9" s="120" t="s">
        <v>489</v>
      </c>
    </row>
    <row r="10" spans="1:352" x14ac:dyDescent="0.25">
      <c r="KJ10" s="120" t="s">
        <v>491</v>
      </c>
      <c r="MB10" s="171"/>
    </row>
    <row r="11" spans="1:35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J11" s="120" t="s">
        <v>496</v>
      </c>
      <c r="MB11" s="171"/>
      <c r="MF11" s="58"/>
    </row>
    <row r="12" spans="1:352" x14ac:dyDescent="0.25">
      <c r="EA12" s="56"/>
      <c r="EB12" s="56"/>
      <c r="EC12" s="56"/>
      <c r="KJ12" s="120" t="s">
        <v>497</v>
      </c>
      <c r="MB12" s="171"/>
      <c r="MF12" s="58"/>
    </row>
    <row r="13" spans="1:352" x14ac:dyDescent="0.25">
      <c r="DO13" s="53"/>
      <c r="DQ13" s="52"/>
      <c r="KJ13" s="120" t="s">
        <v>522</v>
      </c>
      <c r="MB13" s="171"/>
      <c r="MF13" s="58"/>
    </row>
    <row r="14" spans="1:35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J14" s="120" t="s">
        <v>524</v>
      </c>
      <c r="MB14" s="171"/>
      <c r="MF14" s="58"/>
    </row>
    <row r="15" spans="1:352" x14ac:dyDescent="0.25">
      <c r="DO15" s="53"/>
      <c r="DQ15" s="52"/>
      <c r="DY15" s="58"/>
      <c r="DZ15" s="57"/>
      <c r="KJ15" s="166" t="s">
        <v>525</v>
      </c>
      <c r="MB15" s="171"/>
      <c r="MF15" s="58"/>
    </row>
    <row r="16" spans="1:352" x14ac:dyDescent="0.25">
      <c r="DO16" s="53"/>
      <c r="DQ16" s="52"/>
      <c r="DY16" s="58"/>
      <c r="DZ16" s="57"/>
      <c r="KJ16" s="166" t="s">
        <v>526</v>
      </c>
      <c r="MB16" s="171"/>
      <c r="MF16" s="58"/>
    </row>
    <row r="17" spans="119:344" x14ac:dyDescent="0.25">
      <c r="DO17" s="53"/>
      <c r="DQ17" s="52"/>
      <c r="DY17" s="58"/>
      <c r="DZ17" s="57"/>
      <c r="KJ17" s="167" t="s">
        <v>527</v>
      </c>
      <c r="MB17" s="171"/>
      <c r="MF17" s="58"/>
    </row>
    <row r="18" spans="119:344" x14ac:dyDescent="0.25">
      <c r="DO18" s="53"/>
      <c r="DQ18" s="52"/>
      <c r="DY18" s="58"/>
      <c r="DZ18" s="57"/>
      <c r="KJ18" s="168" t="s">
        <v>529</v>
      </c>
      <c r="MB18" s="171"/>
      <c r="MF18" s="58"/>
    </row>
    <row r="19" spans="119:344" x14ac:dyDescent="0.25">
      <c r="DO19" s="53"/>
      <c r="DQ19" s="52"/>
      <c r="DY19" s="58"/>
      <c r="DZ19" s="57"/>
      <c r="KJ19" s="169" t="s">
        <v>530</v>
      </c>
      <c r="MB19" s="171"/>
      <c r="MF19" s="58"/>
    </row>
    <row r="20" spans="119:344" x14ac:dyDescent="0.25">
      <c r="DO20" s="53"/>
      <c r="DQ20" s="52"/>
      <c r="DY20" s="58"/>
      <c r="DZ20" s="57"/>
      <c r="EP20" s="55"/>
      <c r="IH20" s="58"/>
      <c r="KJ20" s="170" t="s">
        <v>531</v>
      </c>
      <c r="MB20" s="171"/>
      <c r="MF20" s="58"/>
    </row>
    <row r="21" spans="119:344" x14ac:dyDescent="0.25">
      <c r="DO21" s="53"/>
      <c r="DQ21" s="52"/>
      <c r="DY21" s="58"/>
      <c r="DZ21" s="57"/>
      <c r="EP21" s="55"/>
      <c r="IH21" s="58"/>
      <c r="MB21" s="171"/>
      <c r="MF21" s="58"/>
    </row>
    <row r="22" spans="119:344" x14ac:dyDescent="0.25">
      <c r="DO22" s="53"/>
      <c r="DQ22" s="52"/>
      <c r="DY22" s="58"/>
      <c r="DZ22" s="57"/>
      <c r="EP22" s="55"/>
      <c r="IH22" s="58"/>
      <c r="MF22" s="58"/>
    </row>
    <row r="23" spans="119:344" x14ac:dyDescent="0.25">
      <c r="DO23" s="53"/>
      <c r="DQ23" s="52"/>
      <c r="DY23" s="58"/>
      <c r="DZ23" s="57"/>
      <c r="EP23" s="55"/>
      <c r="IH23" s="58"/>
      <c r="MF23" s="58"/>
    </row>
    <row r="24" spans="119:344" x14ac:dyDescent="0.25">
      <c r="DO24" s="53"/>
      <c r="DQ24" s="52"/>
      <c r="DY24" s="58"/>
      <c r="DZ24" s="57"/>
      <c r="EP24" s="55"/>
      <c r="IH24" s="58"/>
      <c r="MF24" s="58"/>
    </row>
    <row r="25" spans="119:344" x14ac:dyDescent="0.25">
      <c r="DO25" s="53"/>
      <c r="DQ25" s="52"/>
      <c r="DY25" s="58"/>
      <c r="DZ25" s="57"/>
      <c r="EZ25" s="53"/>
      <c r="IH25" s="58"/>
      <c r="MF25" s="58"/>
    </row>
    <row r="26" spans="119:344" x14ac:dyDescent="0.25">
      <c r="DO26" s="53"/>
      <c r="DQ26" s="52"/>
      <c r="DY26" s="58"/>
      <c r="DZ26" s="57"/>
      <c r="IH26" s="58"/>
      <c r="MF26" s="58"/>
    </row>
    <row r="27" spans="119:344" x14ac:dyDescent="0.25">
      <c r="DO27" s="53"/>
      <c r="DQ27" s="52"/>
      <c r="DY27" s="58"/>
      <c r="DZ27" s="57"/>
      <c r="IH27" s="58"/>
      <c r="MF27" s="58"/>
    </row>
    <row r="28" spans="119:344" x14ac:dyDescent="0.25">
      <c r="DO28" s="53"/>
      <c r="DQ28" s="52"/>
      <c r="DY28" s="58"/>
      <c r="DZ28" s="57"/>
      <c r="IH28" s="58"/>
      <c r="MF28" s="58"/>
    </row>
    <row r="29" spans="119:344" x14ac:dyDescent="0.25">
      <c r="DO29" s="53"/>
      <c r="DQ29" s="52"/>
      <c r="DY29" s="58"/>
      <c r="DZ29" s="57"/>
      <c r="IH29" s="58"/>
      <c r="MF29" s="58"/>
    </row>
    <row r="30" spans="119:344" x14ac:dyDescent="0.25">
      <c r="DO30" s="53"/>
      <c r="DQ30" s="52"/>
      <c r="DY30" s="58"/>
      <c r="DZ30" s="57"/>
      <c r="IH30" s="58"/>
      <c r="MF30" s="58"/>
    </row>
    <row r="31" spans="119:344" x14ac:dyDescent="0.25">
      <c r="DO31" s="53"/>
      <c r="DQ31" s="52"/>
      <c r="DY31" s="58"/>
      <c r="DZ31" s="57"/>
      <c r="IH31" s="58"/>
      <c r="MF31" s="58"/>
    </row>
    <row r="32" spans="119:344" x14ac:dyDescent="0.25">
      <c r="DO32" s="53"/>
      <c r="DQ32" s="52"/>
      <c r="DY32" s="58"/>
      <c r="DZ32" s="57"/>
      <c r="IH32" s="58"/>
      <c r="MF32" s="58"/>
    </row>
    <row r="33" spans="119:344" x14ac:dyDescent="0.25">
      <c r="DO33" s="53"/>
      <c r="DQ33" s="52"/>
      <c r="DY33" s="58"/>
      <c r="DZ33" s="57"/>
      <c r="IH33" s="58"/>
      <c r="MF33" s="58"/>
    </row>
    <row r="34" spans="119:344" x14ac:dyDescent="0.25">
      <c r="DO34" s="53"/>
      <c r="DQ34" s="52"/>
      <c r="DY34" s="58"/>
      <c r="DZ34" s="57"/>
      <c r="IH34" s="58"/>
      <c r="MF34" s="58"/>
    </row>
    <row r="35" spans="119:344" x14ac:dyDescent="0.25">
      <c r="DO35" s="53"/>
      <c r="DQ35" s="52"/>
      <c r="DY35" s="58"/>
      <c r="DZ35" s="57"/>
      <c r="IH35" s="58"/>
      <c r="MF35" s="58"/>
    </row>
    <row r="36" spans="119:344" x14ac:dyDescent="0.25">
      <c r="DQ36" s="52"/>
      <c r="DY36" s="58"/>
      <c r="DZ36" s="57"/>
      <c r="IH36" s="58"/>
      <c r="MF36" s="58"/>
    </row>
    <row r="37" spans="119:344" x14ac:dyDescent="0.25">
      <c r="DQ37" s="52"/>
      <c r="DY37" s="58"/>
      <c r="DZ37" s="57"/>
      <c r="IH37" s="58"/>
      <c r="MF37" s="58"/>
    </row>
    <row r="38" spans="119:344" x14ac:dyDescent="0.25">
      <c r="DQ38" s="52"/>
      <c r="DY38" s="58"/>
      <c r="DZ38" s="57"/>
      <c r="IH38" s="58"/>
      <c r="MF38" s="58"/>
    </row>
    <row r="39" spans="119:344" x14ac:dyDescent="0.25">
      <c r="DQ39" s="52"/>
      <c r="DY39" s="58"/>
      <c r="DZ39" s="57"/>
      <c r="IH39" s="58"/>
      <c r="MF39" s="58"/>
    </row>
    <row r="40" spans="119:344" x14ac:dyDescent="0.25">
      <c r="DQ40" s="52"/>
      <c r="DY40" s="58"/>
      <c r="DZ40" s="57"/>
      <c r="IH40" s="58"/>
      <c r="MF40" s="58"/>
    </row>
    <row r="41" spans="119:344" x14ac:dyDescent="0.25">
      <c r="DQ41" s="52"/>
      <c r="DY41" s="58"/>
      <c r="DZ41" s="57"/>
      <c r="IH41" s="58"/>
      <c r="MF41" s="58"/>
    </row>
    <row r="42" spans="119:344" x14ac:dyDescent="0.25">
      <c r="DQ42" s="52"/>
      <c r="DY42" s="58"/>
      <c r="DZ42" s="57"/>
      <c r="IH42" s="58"/>
      <c r="MF42" s="58"/>
    </row>
    <row r="43" spans="119:344" x14ac:dyDescent="0.25">
      <c r="DQ43" s="52"/>
      <c r="DY43" s="58"/>
      <c r="DZ43" s="57"/>
      <c r="IH43" s="58"/>
      <c r="MF43" s="58"/>
    </row>
    <row r="44" spans="119:344" x14ac:dyDescent="0.25">
      <c r="DQ44" s="52"/>
      <c r="DY44" s="58"/>
      <c r="DZ44" s="57"/>
      <c r="IH44" s="58"/>
      <c r="MF44" s="58"/>
    </row>
    <row r="45" spans="119:344" x14ac:dyDescent="0.25">
      <c r="DQ45" s="52"/>
      <c r="DY45" s="58"/>
      <c r="DZ45" s="57"/>
      <c r="IH45" s="58"/>
      <c r="MF45" s="58"/>
    </row>
    <row r="46" spans="119:344" x14ac:dyDescent="0.25">
      <c r="DQ46" s="52"/>
      <c r="DY46" s="59"/>
      <c r="DZ46" s="57"/>
      <c r="IH46" s="58"/>
      <c r="MF46" s="59"/>
    </row>
    <row r="47" spans="119:344" x14ac:dyDescent="0.25">
      <c r="DQ47" s="52"/>
      <c r="DY47" s="58"/>
      <c r="DZ47" s="57"/>
      <c r="IH47" s="58"/>
      <c r="MF47" s="58"/>
    </row>
    <row r="48" spans="119:344" x14ac:dyDescent="0.25">
      <c r="DQ48" s="53"/>
      <c r="DY48" s="58"/>
      <c r="DZ48" s="57"/>
      <c r="IH48" s="58"/>
      <c r="MF48" s="58"/>
    </row>
    <row r="49" spans="129:344" x14ac:dyDescent="0.25">
      <c r="DY49" s="58"/>
      <c r="DZ49" s="57"/>
      <c r="IH49" s="58"/>
      <c r="MF49" s="58"/>
    </row>
    <row r="50" spans="129:344" x14ac:dyDescent="0.25">
      <c r="DY50" s="58"/>
      <c r="DZ50" s="57"/>
      <c r="IH50" s="58"/>
      <c r="MF50" s="58"/>
    </row>
    <row r="51" spans="129:344" x14ac:dyDescent="0.25">
      <c r="DY51" s="58"/>
      <c r="DZ51" s="57"/>
      <c r="IH51" s="58"/>
      <c r="MF51" s="58"/>
    </row>
    <row r="52" spans="129:344" x14ac:dyDescent="0.25">
      <c r="DY52" s="58"/>
      <c r="DZ52" s="57"/>
      <c r="IH52" s="58"/>
      <c r="MF52" s="58"/>
    </row>
    <row r="53" spans="129:344" x14ac:dyDescent="0.25">
      <c r="DZ53" s="57"/>
      <c r="IH53" s="59"/>
      <c r="MF53" s="58"/>
    </row>
    <row r="54" spans="129:344" x14ac:dyDescent="0.25">
      <c r="DZ54" s="57"/>
      <c r="IH54" s="58"/>
      <c r="MF54" s="58"/>
    </row>
    <row r="55" spans="129:344" x14ac:dyDescent="0.25">
      <c r="IH55" s="58"/>
      <c r="MF55" s="58"/>
    </row>
    <row r="56" spans="129:344" x14ac:dyDescent="0.25">
      <c r="IH56" s="58"/>
      <c r="MF56" s="58"/>
    </row>
    <row r="57" spans="129:344" x14ac:dyDescent="0.25">
      <c r="IH57" s="58"/>
      <c r="MF57" s="58"/>
    </row>
    <row r="58" spans="129:344" x14ac:dyDescent="0.25">
      <c r="IH58" s="58"/>
      <c r="MF58" s="58"/>
    </row>
    <row r="59" spans="129:344" x14ac:dyDescent="0.25">
      <c r="IH59" s="58"/>
      <c r="MF59" s="58"/>
    </row>
    <row r="60" spans="129:344" x14ac:dyDescent="0.25">
      <c r="IH60" s="58"/>
      <c r="MF60" s="58"/>
    </row>
    <row r="61" spans="129:344" x14ac:dyDescent="0.25">
      <c r="IH61" s="58"/>
      <c r="MF61" s="58"/>
    </row>
    <row r="62" spans="129:344" x14ac:dyDescent="0.25">
      <c r="IH62" s="58"/>
      <c r="MF62" s="58"/>
    </row>
    <row r="63" spans="129:344" x14ac:dyDescent="0.25">
      <c r="IH63" s="58"/>
    </row>
    <row r="64" spans="129:344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workbookViewId="0">
      <pane xSplit="3" ySplit="2" topLeftCell="APM6" activePane="bottomRight" state="frozen"/>
      <selection pane="topRight" activeCell="D1" sqref="D1"/>
      <selection pane="bottomLeft" activeCell="A3" sqref="A3"/>
      <selection pane="bottomRight" activeCell="APS3" sqref="APS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201" t="s">
        <v>43</v>
      </c>
      <c r="F1" s="201"/>
      <c r="G1" s="201"/>
      <c r="H1" s="201"/>
      <c r="I1" s="201" t="s">
        <v>44</v>
      </c>
      <c r="J1" s="201"/>
      <c r="K1" s="201"/>
      <c r="L1" s="201"/>
      <c r="M1" s="201" t="s">
        <v>45</v>
      </c>
      <c r="N1" s="201"/>
      <c r="O1" s="201"/>
      <c r="P1" s="201"/>
      <c r="Q1" s="201" t="s">
        <v>46</v>
      </c>
      <c r="R1" s="201"/>
      <c r="S1" s="201"/>
      <c r="T1" s="201"/>
      <c r="U1" s="201"/>
      <c r="V1" s="201"/>
      <c r="W1" s="201"/>
      <c r="X1" s="201"/>
      <c r="Y1" s="201" t="s">
        <v>47</v>
      </c>
      <c r="Z1" s="201"/>
      <c r="AA1" s="201"/>
      <c r="AB1" s="201"/>
      <c r="AC1" s="201"/>
      <c r="AD1" s="201"/>
      <c r="AE1" s="201"/>
      <c r="AF1" s="201"/>
      <c r="AG1" s="201" t="s">
        <v>48</v>
      </c>
      <c r="AH1" s="201"/>
      <c r="AI1" s="201"/>
      <c r="AJ1" s="201"/>
      <c r="AK1" s="201"/>
      <c r="AL1" s="201"/>
      <c r="AM1" s="201"/>
      <c r="AN1" s="201"/>
      <c r="AO1" s="201" t="s">
        <v>49</v>
      </c>
      <c r="AP1" s="201"/>
      <c r="AQ1" s="201"/>
      <c r="AR1" s="201"/>
      <c r="AS1" s="201"/>
      <c r="AT1" s="201"/>
      <c r="AU1" s="201"/>
      <c r="AV1" s="201"/>
      <c r="AW1" s="201" t="s">
        <v>50</v>
      </c>
      <c r="AX1" s="201"/>
      <c r="AY1" s="201"/>
      <c r="AZ1" s="201"/>
      <c r="BA1" s="201"/>
      <c r="BB1" s="201"/>
      <c r="BC1" s="201"/>
      <c r="BD1" s="201"/>
      <c r="BE1" s="201" t="s">
        <v>51</v>
      </c>
      <c r="BF1" s="201"/>
      <c r="BG1" s="201"/>
      <c r="BH1" s="201"/>
      <c r="BI1" s="201"/>
      <c r="BJ1" s="201"/>
      <c r="BK1" s="201"/>
      <c r="BL1" s="201"/>
      <c r="BM1" s="201" t="s">
        <v>52</v>
      </c>
      <c r="BN1" s="201"/>
      <c r="BO1" s="201"/>
      <c r="BP1" s="201"/>
      <c r="BQ1" s="201"/>
      <c r="BR1" s="201"/>
      <c r="BS1" s="201"/>
      <c r="BT1" s="201"/>
      <c r="BU1" s="201" t="s">
        <v>53</v>
      </c>
      <c r="BV1" s="201"/>
      <c r="BW1" s="201"/>
      <c r="BX1" s="201"/>
      <c r="BY1" s="201"/>
      <c r="BZ1" s="201"/>
      <c r="CA1" s="201"/>
      <c r="CB1" s="201"/>
      <c r="CC1" s="201" t="s">
        <v>54</v>
      </c>
      <c r="CD1" s="201"/>
      <c r="CE1" s="201"/>
      <c r="CF1" s="201"/>
      <c r="CG1" s="201"/>
      <c r="CH1" s="201"/>
      <c r="CI1" s="201"/>
      <c r="CJ1" s="201"/>
      <c r="CK1" s="201" t="s">
        <v>55</v>
      </c>
      <c r="CL1" s="201"/>
      <c r="CM1" s="201"/>
      <c r="CN1" s="201"/>
      <c r="CO1" s="201"/>
      <c r="CP1" s="201"/>
      <c r="CQ1" s="201"/>
      <c r="CR1" s="201"/>
      <c r="CS1" s="201" t="s">
        <v>56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57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58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59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60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61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62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63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64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65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66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67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68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69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70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71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72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73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74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75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76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77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78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0" t="s">
        <v>79</v>
      </c>
      <c r="NH1" s="179"/>
      <c r="NI1" s="179"/>
      <c r="NJ1" s="181"/>
      <c r="NK1" s="180" t="s">
        <v>80</v>
      </c>
      <c r="NL1" s="179"/>
      <c r="NM1" s="179"/>
      <c r="NN1" s="179"/>
      <c r="NO1" s="181"/>
      <c r="NP1" s="180" t="s">
        <v>81</v>
      </c>
      <c r="NQ1" s="179"/>
      <c r="NR1" s="181"/>
      <c r="NS1" s="178" t="s">
        <v>82</v>
      </c>
      <c r="NT1" s="179"/>
      <c r="NU1" s="179"/>
      <c r="NV1" s="181"/>
      <c r="NW1" s="180" t="s">
        <v>83</v>
      </c>
      <c r="NX1" s="179"/>
      <c r="NY1" s="179"/>
      <c r="NZ1" s="181"/>
      <c r="OA1" s="180" t="s">
        <v>84</v>
      </c>
      <c r="OB1" s="179"/>
      <c r="OC1" s="179"/>
      <c r="OD1" s="181"/>
      <c r="OE1" s="186" t="s">
        <v>85</v>
      </c>
      <c r="OF1" s="184"/>
      <c r="OG1" s="184"/>
      <c r="OH1" s="185"/>
      <c r="OI1" s="183" t="s">
        <v>86</v>
      </c>
      <c r="OJ1" s="184"/>
      <c r="OK1" s="184"/>
      <c r="OL1" s="184"/>
      <c r="OM1" s="185"/>
      <c r="ON1" s="183" t="s">
        <v>87</v>
      </c>
      <c r="OO1" s="184"/>
      <c r="OP1" s="185"/>
      <c r="OQ1" s="186" t="s">
        <v>88</v>
      </c>
      <c r="OR1" s="184"/>
      <c r="OS1" s="184"/>
      <c r="OT1" s="185"/>
      <c r="OU1" s="183" t="s">
        <v>89</v>
      </c>
      <c r="OV1" s="184"/>
      <c r="OW1" s="184"/>
      <c r="OX1" s="184"/>
      <c r="OY1" s="185"/>
      <c r="OZ1" s="183" t="s">
        <v>90</v>
      </c>
      <c r="PA1" s="184"/>
      <c r="PB1" s="185"/>
      <c r="PC1" s="178" t="s">
        <v>91</v>
      </c>
      <c r="PD1" s="179"/>
      <c r="PE1" s="179"/>
      <c r="PF1" s="181"/>
      <c r="PG1" s="180" t="s">
        <v>92</v>
      </c>
      <c r="PH1" s="179"/>
      <c r="PI1" s="179"/>
      <c r="PJ1" s="179"/>
      <c r="PK1" s="181"/>
      <c r="PL1" s="180" t="s">
        <v>93</v>
      </c>
      <c r="PM1" s="179"/>
      <c r="PN1" s="181"/>
      <c r="PO1" s="178" t="s">
        <v>94</v>
      </c>
      <c r="PP1" s="179"/>
      <c r="PQ1" s="179"/>
      <c r="PR1" s="179"/>
      <c r="PS1" s="181"/>
      <c r="PT1" s="180" t="s">
        <v>95</v>
      </c>
      <c r="PU1" s="179"/>
      <c r="PV1" s="179"/>
      <c r="PW1" s="181"/>
      <c r="PX1" s="180" t="s">
        <v>96</v>
      </c>
      <c r="PY1" s="179"/>
      <c r="PZ1" s="181"/>
      <c r="QA1" s="186" t="s">
        <v>97</v>
      </c>
      <c r="QB1" s="184"/>
      <c r="QC1" s="184"/>
      <c r="QD1" s="185"/>
      <c r="QE1" s="183" t="s">
        <v>98</v>
      </c>
      <c r="QF1" s="184"/>
      <c r="QG1" s="184"/>
      <c r="QH1" s="184"/>
      <c r="QI1" s="185"/>
      <c r="QJ1" s="183" t="s">
        <v>99</v>
      </c>
      <c r="QK1" s="184"/>
      <c r="QL1" s="185"/>
      <c r="QM1" s="186" t="s">
        <v>100</v>
      </c>
      <c r="QN1" s="184"/>
      <c r="QO1" s="184"/>
      <c r="QP1" s="185"/>
      <c r="QQ1" s="183" t="s">
        <v>101</v>
      </c>
      <c r="QR1" s="184"/>
      <c r="QS1" s="184"/>
      <c r="QT1" s="184"/>
      <c r="QU1" s="185"/>
      <c r="QV1" s="183" t="s">
        <v>102</v>
      </c>
      <c r="QW1" s="184"/>
      <c r="QX1" s="185"/>
      <c r="QY1" s="178" t="s">
        <v>103</v>
      </c>
      <c r="QZ1" s="179"/>
      <c r="RA1" s="179"/>
      <c r="RB1" s="179"/>
      <c r="RC1" s="181"/>
      <c r="RD1" s="180" t="s">
        <v>104</v>
      </c>
      <c r="RE1" s="179"/>
      <c r="RF1" s="179"/>
      <c r="RG1" s="181"/>
      <c r="RH1" s="180" t="s">
        <v>105</v>
      </c>
      <c r="RI1" s="179"/>
      <c r="RJ1" s="181"/>
      <c r="RK1" s="175" t="s">
        <v>106</v>
      </c>
      <c r="RL1" s="176"/>
      <c r="RM1" s="176"/>
      <c r="RN1" s="189"/>
      <c r="RO1" s="175" t="s">
        <v>107</v>
      </c>
      <c r="RP1" s="176"/>
      <c r="RQ1" s="176"/>
      <c r="RR1" s="189"/>
      <c r="RS1" s="175" t="s">
        <v>108</v>
      </c>
      <c r="RT1" s="176"/>
      <c r="RU1" s="176"/>
      <c r="RV1" s="189"/>
      <c r="RW1" s="175" t="s">
        <v>109</v>
      </c>
      <c r="RX1" s="176"/>
      <c r="RY1" s="176"/>
      <c r="RZ1" s="189"/>
      <c r="SA1" s="175" t="s">
        <v>110</v>
      </c>
      <c r="SB1" s="176"/>
      <c r="SC1" s="176"/>
      <c r="SD1" s="189"/>
      <c r="SE1" s="189"/>
      <c r="SF1" s="175" t="s">
        <v>111</v>
      </c>
      <c r="SG1" s="187"/>
      <c r="SH1" s="187"/>
      <c r="SI1" s="175" t="s">
        <v>112</v>
      </c>
      <c r="SJ1" s="176"/>
      <c r="SK1" s="176"/>
      <c r="SL1" s="189"/>
      <c r="SM1" s="189"/>
      <c r="SN1" s="175" t="s">
        <v>113</v>
      </c>
      <c r="SO1" s="176"/>
      <c r="SP1" s="176"/>
      <c r="SQ1" s="189"/>
      <c r="SR1" s="175" t="s">
        <v>114</v>
      </c>
      <c r="SS1" s="187"/>
      <c r="ST1" s="187"/>
      <c r="SU1" s="175" t="s">
        <v>115</v>
      </c>
      <c r="SV1" s="176"/>
      <c r="SW1" s="176"/>
      <c r="SX1" s="189"/>
      <c r="SY1" s="189"/>
      <c r="SZ1" s="175" t="s">
        <v>116</v>
      </c>
      <c r="TA1" s="176"/>
      <c r="TB1" s="176"/>
      <c r="TC1" s="189"/>
      <c r="TD1" s="175" t="s">
        <v>117</v>
      </c>
      <c r="TE1" s="176"/>
      <c r="TF1" s="177"/>
      <c r="TG1" s="175" t="s">
        <v>118</v>
      </c>
      <c r="TH1" s="176"/>
      <c r="TI1" s="176"/>
      <c r="TJ1" s="189"/>
      <c r="TK1" s="175" t="s">
        <v>119</v>
      </c>
      <c r="TL1" s="176"/>
      <c r="TM1" s="176"/>
      <c r="TN1" s="189"/>
      <c r="TO1" s="175" t="s">
        <v>120</v>
      </c>
      <c r="TP1" s="176"/>
      <c r="TQ1" s="176"/>
      <c r="TR1" s="189"/>
      <c r="TS1" s="175" t="s">
        <v>121</v>
      </c>
      <c r="TT1" s="176"/>
      <c r="TU1" s="176"/>
      <c r="TV1" s="189"/>
      <c r="TW1" s="175" t="s">
        <v>122</v>
      </c>
      <c r="TX1" s="187"/>
      <c r="TY1" s="187"/>
      <c r="TZ1" s="188"/>
      <c r="UA1" s="175" t="s">
        <v>123</v>
      </c>
      <c r="UB1" s="187"/>
      <c r="UC1" s="187"/>
      <c r="UD1" s="187"/>
      <c r="UE1" s="175" t="s">
        <v>124</v>
      </c>
      <c r="UF1" s="187"/>
      <c r="UG1" s="187"/>
      <c r="UH1" s="187"/>
      <c r="UI1" s="188"/>
      <c r="UJ1" s="175" t="s">
        <v>125</v>
      </c>
      <c r="UK1" s="187"/>
      <c r="UL1" s="187"/>
      <c r="UM1" s="175" t="s">
        <v>126</v>
      </c>
      <c r="UN1" s="187"/>
      <c r="UO1" s="187"/>
      <c r="UP1" s="187"/>
      <c r="UQ1" s="187"/>
      <c r="UR1" s="175" t="s">
        <v>127</v>
      </c>
      <c r="US1" s="176"/>
      <c r="UT1" s="176"/>
      <c r="UU1" s="189"/>
      <c r="UV1" s="175" t="s">
        <v>128</v>
      </c>
      <c r="UW1" s="176"/>
      <c r="UX1" s="176"/>
      <c r="UY1" s="189"/>
      <c r="UZ1" s="175" t="s">
        <v>129</v>
      </c>
      <c r="VA1" s="176"/>
      <c r="VB1" s="177"/>
      <c r="VC1" s="175" t="s">
        <v>130</v>
      </c>
      <c r="VD1" s="176"/>
      <c r="VE1" s="176"/>
      <c r="VF1" s="189"/>
      <c r="VG1" s="175" t="s">
        <v>131</v>
      </c>
      <c r="VH1" s="176"/>
      <c r="VI1" s="176"/>
      <c r="VJ1" s="189"/>
      <c r="VK1" s="175" t="s">
        <v>132</v>
      </c>
      <c r="VL1" s="176"/>
      <c r="VM1" s="176"/>
      <c r="VN1" s="187"/>
      <c r="VO1" s="188"/>
      <c r="VP1" s="175" t="s">
        <v>133</v>
      </c>
      <c r="VQ1" s="189"/>
      <c r="VR1" s="189"/>
      <c r="VS1" s="190"/>
      <c r="VT1" s="175" t="s">
        <v>134</v>
      </c>
      <c r="VU1" s="189"/>
      <c r="VV1" s="189"/>
      <c r="VW1" s="190"/>
      <c r="VX1" s="175" t="s">
        <v>135</v>
      </c>
      <c r="VY1" s="187"/>
      <c r="VZ1" s="187"/>
      <c r="WA1" s="188"/>
      <c r="WB1" s="175" t="s">
        <v>136</v>
      </c>
      <c r="WC1" s="176"/>
      <c r="WD1" s="176"/>
      <c r="WE1" s="189"/>
      <c r="WF1" s="175" t="s">
        <v>137</v>
      </c>
      <c r="WG1" s="187"/>
      <c r="WH1" s="187"/>
      <c r="WI1" s="188"/>
      <c r="WJ1" s="175" t="s">
        <v>138</v>
      </c>
      <c r="WK1" s="176"/>
      <c r="WL1" s="176"/>
      <c r="WM1" s="176"/>
      <c r="WN1" s="189"/>
      <c r="WO1" s="175" t="s">
        <v>139</v>
      </c>
      <c r="WP1" s="176"/>
      <c r="WQ1" s="176"/>
      <c r="WR1" s="189"/>
      <c r="WS1" s="175" t="s">
        <v>140</v>
      </c>
      <c r="WT1" s="187"/>
      <c r="WU1" s="187"/>
      <c r="WV1" s="188"/>
      <c r="WW1" s="175" t="s">
        <v>141</v>
      </c>
      <c r="WX1" s="187"/>
      <c r="WY1" s="187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9"/>
      <c r="XH1" s="175" t="s">
        <v>144</v>
      </c>
      <c r="XI1" s="176"/>
      <c r="XJ1" s="176"/>
      <c r="XK1" s="176"/>
      <c r="XL1" s="187"/>
      <c r="XM1" s="175" t="s">
        <v>145</v>
      </c>
      <c r="XN1" s="189"/>
      <c r="XO1" s="189"/>
      <c r="XP1" s="190"/>
      <c r="XQ1" s="175" t="s">
        <v>146</v>
      </c>
      <c r="XR1" s="189"/>
      <c r="XS1" s="189"/>
      <c r="XT1" s="190"/>
      <c r="XU1" s="175" t="s">
        <v>147</v>
      </c>
      <c r="XV1" s="187"/>
      <c r="XW1" s="187"/>
      <c r="XX1" s="187"/>
      <c r="XY1" s="188"/>
      <c r="XZ1" s="175" t="s">
        <v>148</v>
      </c>
      <c r="YA1" s="176"/>
      <c r="YB1" s="176"/>
      <c r="YC1" s="189"/>
      <c r="YD1" s="175" t="s">
        <v>149</v>
      </c>
      <c r="YE1" s="187"/>
      <c r="YF1" s="187"/>
      <c r="YG1" s="187"/>
      <c r="YH1" s="188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9"/>
      <c r="YQ1" s="175" t="s">
        <v>152</v>
      </c>
      <c r="YR1" s="187"/>
      <c r="YS1" s="187"/>
      <c r="YT1" s="187"/>
      <c r="YU1" s="188"/>
      <c r="YV1" s="175" t="s">
        <v>153</v>
      </c>
      <c r="YW1" s="187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9"/>
      <c r="ZF1" s="175" t="s">
        <v>156</v>
      </c>
      <c r="ZG1" s="176"/>
      <c r="ZH1" s="176"/>
      <c r="ZI1" s="176"/>
      <c r="ZJ1" s="187"/>
      <c r="ZK1" s="175" t="s">
        <v>157</v>
      </c>
      <c r="ZL1" s="189"/>
      <c r="ZM1" s="189"/>
      <c r="ZN1" s="190"/>
      <c r="ZO1" s="175" t="s">
        <v>158</v>
      </c>
      <c r="ZP1" s="189"/>
      <c r="ZQ1" s="189"/>
      <c r="ZR1" s="189"/>
      <c r="ZS1" s="190"/>
      <c r="ZT1" s="175" t="s">
        <v>159</v>
      </c>
      <c r="ZU1" s="187"/>
      <c r="ZV1" s="187"/>
      <c r="ZW1" s="188"/>
      <c r="ZX1" s="175" t="s">
        <v>160</v>
      </c>
      <c r="ZY1" s="176"/>
      <c r="ZZ1" s="176"/>
      <c r="AAA1" s="189"/>
      <c r="AAB1" s="175" t="s">
        <v>161</v>
      </c>
      <c r="AAC1" s="187"/>
      <c r="AAD1" s="187"/>
      <c r="AAE1" s="187"/>
      <c r="AAF1" s="188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9"/>
      <c r="AAO1" s="175" t="s">
        <v>164</v>
      </c>
      <c r="AAP1" s="187"/>
      <c r="AAQ1" s="187"/>
      <c r="AAR1" s="187"/>
      <c r="AAS1" s="188"/>
      <c r="AAT1" s="175" t="s">
        <v>165</v>
      </c>
      <c r="AAU1" s="188"/>
      <c r="AAV1" s="179" t="s">
        <v>166</v>
      </c>
      <c r="AAW1" s="179"/>
      <c r="AAX1" s="179"/>
      <c r="AAY1" s="179"/>
      <c r="AAZ1" s="181"/>
      <c r="ABA1" s="180" t="s">
        <v>167</v>
      </c>
      <c r="ABB1" s="179"/>
      <c r="ABC1" s="179"/>
      <c r="ABD1" s="181"/>
      <c r="ABE1" s="180" t="s">
        <v>168</v>
      </c>
      <c r="ABF1" s="179"/>
      <c r="ABG1" s="179"/>
      <c r="ABH1" s="181"/>
      <c r="ABI1" s="186" t="s">
        <v>169</v>
      </c>
      <c r="ABJ1" s="184"/>
      <c r="ABK1" s="184"/>
      <c r="ABL1" s="185"/>
      <c r="ABM1" s="183" t="s">
        <v>170</v>
      </c>
      <c r="ABN1" s="184"/>
      <c r="ABO1" s="184"/>
      <c r="ABP1" s="184"/>
      <c r="ABQ1" s="185"/>
      <c r="ABR1" s="183" t="s">
        <v>171</v>
      </c>
      <c r="ABS1" s="184"/>
      <c r="ABT1" s="184"/>
      <c r="ABU1" s="185"/>
      <c r="ABV1" s="186" t="s">
        <v>172</v>
      </c>
      <c r="ABW1" s="184"/>
      <c r="ABX1" s="184"/>
      <c r="ABY1" s="184"/>
      <c r="ABZ1" s="185"/>
      <c r="ACA1" s="183" t="s">
        <v>173</v>
      </c>
      <c r="ACB1" s="184"/>
      <c r="ACC1" s="184"/>
      <c r="ACD1" s="184"/>
      <c r="ACE1" s="183" t="s">
        <v>174</v>
      </c>
      <c r="ACF1" s="184"/>
      <c r="ACG1" s="184"/>
      <c r="ACH1" s="185"/>
      <c r="ACI1" s="178" t="s">
        <v>175</v>
      </c>
      <c r="ACJ1" s="179"/>
      <c r="ACK1" s="179"/>
      <c r="ACL1" s="179"/>
      <c r="ACM1" s="181"/>
      <c r="ACN1" s="180" t="s">
        <v>176</v>
      </c>
      <c r="ACO1" s="179"/>
      <c r="ACP1" s="179"/>
      <c r="ACQ1" s="181"/>
      <c r="ACR1" s="180" t="s">
        <v>177</v>
      </c>
      <c r="ACS1" s="181"/>
      <c r="ACT1" s="179" t="s">
        <v>178</v>
      </c>
      <c r="ACU1" s="179"/>
      <c r="ACV1" s="179"/>
      <c r="ACW1" s="179"/>
      <c r="ACX1" s="180" t="s">
        <v>179</v>
      </c>
      <c r="ACY1" s="179"/>
      <c r="ACZ1" s="179"/>
      <c r="ADA1" s="181"/>
      <c r="ADB1" s="180" t="s">
        <v>180</v>
      </c>
      <c r="ADC1" s="179"/>
      <c r="ADD1" s="179"/>
      <c r="ADE1" s="181"/>
      <c r="ADF1" s="186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3" t="s">
        <v>183</v>
      </c>
      <c r="ADP1" s="184"/>
      <c r="ADQ1" s="184"/>
      <c r="ADR1" s="185"/>
      <c r="ADS1" s="186" t="s">
        <v>184</v>
      </c>
      <c r="ADT1" s="184"/>
      <c r="ADU1" s="184"/>
      <c r="ADV1" s="184"/>
      <c r="ADW1" s="185"/>
      <c r="ADX1" s="183" t="s">
        <v>185</v>
      </c>
      <c r="ADY1" s="184"/>
      <c r="ADZ1" s="184"/>
      <c r="AEA1" s="184"/>
      <c r="AEB1" s="183" t="s">
        <v>186</v>
      </c>
      <c r="AEC1" s="184"/>
      <c r="AED1" s="184"/>
      <c r="AEE1" s="185"/>
      <c r="AEF1" s="178" t="s">
        <v>187</v>
      </c>
      <c r="AEG1" s="179"/>
      <c r="AEH1" s="179"/>
      <c r="AEI1" s="179"/>
      <c r="AEJ1" s="181"/>
      <c r="AEK1" s="180" t="s">
        <v>188</v>
      </c>
      <c r="AEL1" s="179"/>
      <c r="AEM1" s="179"/>
      <c r="AEN1" s="181"/>
      <c r="AEO1" s="180" t="s">
        <v>189</v>
      </c>
      <c r="AEP1" s="179"/>
      <c r="AEQ1" s="179"/>
      <c r="AER1" s="182" t="s">
        <v>190</v>
      </c>
      <c r="AES1" s="179"/>
      <c r="AET1" s="179"/>
      <c r="AEU1" s="181"/>
      <c r="AEV1" s="180" t="s">
        <v>191</v>
      </c>
      <c r="AEW1" s="179"/>
      <c r="AEX1" s="179"/>
      <c r="AEY1" s="181"/>
      <c r="AEZ1" s="180" t="s">
        <v>192</v>
      </c>
      <c r="AFA1" s="179"/>
      <c r="AFB1" s="179"/>
      <c r="AFC1" s="181"/>
      <c r="AFD1" s="186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3" t="s">
        <v>195</v>
      </c>
      <c r="AFN1" s="184"/>
      <c r="AFO1" s="184"/>
      <c r="AFP1" s="185"/>
      <c r="AFQ1" s="186" t="s">
        <v>196</v>
      </c>
      <c r="AFR1" s="184"/>
      <c r="AFS1" s="184"/>
      <c r="AFT1" s="184"/>
      <c r="AFU1" s="185"/>
      <c r="AFV1" s="183" t="s">
        <v>197</v>
      </c>
      <c r="AFW1" s="184"/>
      <c r="AFX1" s="184"/>
      <c r="AFY1" s="184"/>
      <c r="AFZ1" s="183" t="s">
        <v>198</v>
      </c>
      <c r="AGA1" s="184"/>
      <c r="AGB1" s="184"/>
      <c r="AGC1" s="184"/>
      <c r="AGD1" s="185"/>
      <c r="AGE1" s="178" t="s">
        <v>199</v>
      </c>
      <c r="AGF1" s="179"/>
      <c r="AGG1" s="179"/>
      <c r="AGH1" s="179"/>
      <c r="AGI1" s="180" t="s">
        <v>200</v>
      </c>
      <c r="AGJ1" s="179"/>
      <c r="AGK1" s="179"/>
      <c r="AGL1" s="181"/>
      <c r="AGM1" s="180" t="s">
        <v>201</v>
      </c>
      <c r="AGN1" s="179"/>
      <c r="AGO1" s="179"/>
      <c r="AGP1" s="182" t="s">
        <v>202</v>
      </c>
      <c r="AGQ1" s="179"/>
      <c r="AGR1" s="179"/>
      <c r="AGS1" s="181"/>
      <c r="AGT1" s="180" t="s">
        <v>203</v>
      </c>
      <c r="AGU1" s="179"/>
      <c r="AGV1" s="179"/>
      <c r="AGW1" s="181"/>
      <c r="AGX1" s="180" t="s">
        <v>204</v>
      </c>
      <c r="AGY1" s="179"/>
      <c r="AGZ1" s="179"/>
      <c r="AHA1" s="179"/>
      <c r="AHB1" s="181"/>
      <c r="AHC1" s="183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3" t="s">
        <v>207</v>
      </c>
      <c r="AHL1" s="184"/>
      <c r="AHM1" s="184"/>
      <c r="AHN1" s="184"/>
      <c r="AHO1" s="185"/>
      <c r="AHP1" s="186" t="s">
        <v>208</v>
      </c>
      <c r="AHQ1" s="184"/>
      <c r="AHR1" s="184"/>
      <c r="AHS1" s="184"/>
      <c r="AHT1" s="183" t="s">
        <v>209</v>
      </c>
      <c r="AHU1" s="184"/>
      <c r="AHV1" s="184"/>
      <c r="AHW1" s="184"/>
      <c r="AHX1" s="183" t="s">
        <v>210</v>
      </c>
      <c r="AHY1" s="184"/>
      <c r="AHZ1" s="184"/>
      <c r="AIA1" s="184"/>
      <c r="AIB1" s="185"/>
      <c r="AIC1" s="178" t="s">
        <v>211</v>
      </c>
      <c r="AID1" s="179"/>
      <c r="AIE1" s="179"/>
      <c r="AIF1" s="179"/>
      <c r="AIG1" s="180" t="s">
        <v>212</v>
      </c>
      <c r="AIH1" s="179"/>
      <c r="AII1" s="179"/>
      <c r="AIJ1" s="181"/>
      <c r="AIK1" s="180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498</v>
      </c>
      <c r="AOJ1" s="174"/>
      <c r="AOK1" s="174"/>
      <c r="AOL1" s="174"/>
      <c r="AOM1" s="173" t="s">
        <v>499</v>
      </c>
      <c r="AON1" s="174"/>
      <c r="AOO1" s="174"/>
      <c r="AOP1" s="174"/>
      <c r="AOQ1" s="173" t="s">
        <v>500</v>
      </c>
      <c r="AOR1" s="174"/>
      <c r="AOS1" s="174"/>
      <c r="AOT1" s="174"/>
      <c r="AOU1" s="173" t="s">
        <v>501</v>
      </c>
      <c r="AOV1" s="174"/>
      <c r="AOW1" s="174"/>
      <c r="AOX1" s="174"/>
      <c r="AOY1" s="174"/>
      <c r="AOZ1" s="175" t="s">
        <v>502</v>
      </c>
      <c r="APA1" s="176"/>
      <c r="APB1" s="176"/>
      <c r="APC1" s="176"/>
      <c r="APD1" s="173" t="s">
        <v>503</v>
      </c>
      <c r="APE1" s="174"/>
      <c r="APF1" s="174"/>
      <c r="APG1" s="174"/>
      <c r="APH1" s="175" t="s">
        <v>504</v>
      </c>
      <c r="API1" s="176"/>
      <c r="APJ1" s="176"/>
      <c r="APK1" s="176"/>
      <c r="APL1" s="177"/>
      <c r="APM1" s="175" t="s">
        <v>505</v>
      </c>
      <c r="APN1" s="176"/>
      <c r="APO1" s="176"/>
      <c r="APP1" s="177"/>
      <c r="APQ1" s="173" t="s">
        <v>506</v>
      </c>
      <c r="APR1" s="174"/>
      <c r="APS1" s="174"/>
      <c r="APT1" s="174"/>
      <c r="APU1" s="173" t="s">
        <v>507</v>
      </c>
      <c r="APV1" s="174"/>
      <c r="APW1" s="174"/>
      <c r="APX1" s="174"/>
      <c r="APY1" s="174"/>
      <c r="APZ1" s="175" t="s">
        <v>508</v>
      </c>
      <c r="AQA1" s="176"/>
      <c r="AQB1" s="176"/>
      <c r="AQC1" s="176"/>
      <c r="AQD1" s="175" t="s">
        <v>509</v>
      </c>
      <c r="AQE1" s="176"/>
      <c r="AQF1" s="177"/>
    </row>
    <row r="2" spans="1:1124" s="7" customFormat="1" ht="48.75" thickTop="1" thickBot="1" x14ac:dyDescent="0.25">
      <c r="A2" s="202"/>
      <c r="B2" s="203"/>
      <c r="C2" s="204"/>
      <c r="D2" s="61"/>
      <c r="E2" s="62" t="s">
        <v>250</v>
      </c>
      <c r="F2" s="62" t="s">
        <v>251</v>
      </c>
      <c r="G2" s="62" t="s">
        <v>252</v>
      </c>
      <c r="H2" s="62" t="s">
        <v>253</v>
      </c>
      <c r="I2" s="62" t="s">
        <v>250</v>
      </c>
      <c r="J2" s="62" t="s">
        <v>251</v>
      </c>
      <c r="K2" s="62" t="s">
        <v>252</v>
      </c>
      <c r="L2" s="62" t="s">
        <v>253</v>
      </c>
      <c r="M2" s="62" t="s">
        <v>250</v>
      </c>
      <c r="N2" s="62" t="s">
        <v>251</v>
      </c>
      <c r="O2" s="62" t="s">
        <v>252</v>
      </c>
      <c r="P2" s="62" t="s">
        <v>253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254</v>
      </c>
      <c r="JY2" s="62" t="s">
        <v>255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256</v>
      </c>
      <c r="NE2" s="62" t="s">
        <v>257</v>
      </c>
      <c r="NF2" s="63" t="s">
        <v>32</v>
      </c>
      <c r="NG2" s="3" t="s">
        <v>258</v>
      </c>
      <c r="NH2" s="3" t="s">
        <v>259</v>
      </c>
      <c r="NI2" s="3" t="s">
        <v>260</v>
      </c>
      <c r="NJ2" s="3" t="s">
        <v>261</v>
      </c>
      <c r="NK2" s="3" t="s">
        <v>262</v>
      </c>
      <c r="NL2" s="3" t="s">
        <v>263</v>
      </c>
      <c r="NM2" s="3" t="s">
        <v>264</v>
      </c>
      <c r="NN2" s="3" t="s">
        <v>265</v>
      </c>
      <c r="NO2" s="3" t="s">
        <v>266</v>
      </c>
      <c r="NP2" s="3" t="s">
        <v>267</v>
      </c>
      <c r="NQ2" s="3" t="s">
        <v>268</v>
      </c>
      <c r="NR2" s="3" t="s">
        <v>269</v>
      </c>
      <c r="NS2" s="4" t="s">
        <v>270</v>
      </c>
      <c r="NT2" s="3" t="s">
        <v>271</v>
      </c>
      <c r="NU2" s="3" t="s">
        <v>272</v>
      </c>
      <c r="NV2" s="3" t="s">
        <v>273</v>
      </c>
      <c r="NW2" s="3" t="s">
        <v>274</v>
      </c>
      <c r="NX2" s="3" t="s">
        <v>275</v>
      </c>
      <c r="NY2" s="3" t="s">
        <v>276</v>
      </c>
      <c r="NZ2" s="3" t="s">
        <v>277</v>
      </c>
      <c r="OA2" s="3" t="s">
        <v>278</v>
      </c>
      <c r="OB2" s="3" t="s">
        <v>275</v>
      </c>
      <c r="OC2" s="3" t="s">
        <v>276</v>
      </c>
      <c r="OD2" s="3" t="s">
        <v>277</v>
      </c>
      <c r="OE2" s="4" t="s">
        <v>258</v>
      </c>
      <c r="OF2" s="3" t="s">
        <v>259</v>
      </c>
      <c r="OG2" s="3" t="s">
        <v>260</v>
      </c>
      <c r="OH2" s="5" t="s">
        <v>261</v>
      </c>
      <c r="OI2" s="5" t="s">
        <v>1</v>
      </c>
      <c r="OJ2" s="5" t="s">
        <v>279</v>
      </c>
      <c r="OK2" s="5" t="s">
        <v>280</v>
      </c>
      <c r="OL2" s="5" t="s">
        <v>281</v>
      </c>
      <c r="OM2" s="5" t="s">
        <v>282</v>
      </c>
      <c r="ON2" s="5" t="s">
        <v>267</v>
      </c>
      <c r="OO2" s="5" t="s">
        <v>268</v>
      </c>
      <c r="OP2" s="3" t="s">
        <v>269</v>
      </c>
      <c r="OQ2" s="4" t="s">
        <v>258</v>
      </c>
      <c r="OR2" s="3" t="s">
        <v>259</v>
      </c>
      <c r="OS2" s="3" t="s">
        <v>260</v>
      </c>
      <c r="OT2" s="3" t="s">
        <v>261</v>
      </c>
      <c r="OU2" s="3" t="s">
        <v>262</v>
      </c>
      <c r="OV2" s="3" t="s">
        <v>263</v>
      </c>
      <c r="OW2" s="3" t="s">
        <v>264</v>
      </c>
      <c r="OX2" s="3" t="s">
        <v>265</v>
      </c>
      <c r="OY2" s="3" t="s">
        <v>266</v>
      </c>
      <c r="OZ2" s="3" t="s">
        <v>283</v>
      </c>
      <c r="PA2" s="3" t="s">
        <v>284</v>
      </c>
      <c r="PB2" s="3" t="s">
        <v>285</v>
      </c>
      <c r="PC2" s="4" t="s">
        <v>270</v>
      </c>
      <c r="PD2" s="3" t="s">
        <v>271</v>
      </c>
      <c r="PE2" s="3" t="s">
        <v>272</v>
      </c>
      <c r="PF2" s="3" t="s">
        <v>273</v>
      </c>
      <c r="PG2" s="3" t="s">
        <v>286</v>
      </c>
      <c r="PH2" s="3" t="s">
        <v>275</v>
      </c>
      <c r="PI2" s="3" t="s">
        <v>276</v>
      </c>
      <c r="PJ2" s="3" t="s">
        <v>277</v>
      </c>
      <c r="PK2" s="3" t="s">
        <v>287</v>
      </c>
      <c r="PL2" s="3" t="s">
        <v>283</v>
      </c>
      <c r="PM2" s="3" t="s">
        <v>284</v>
      </c>
      <c r="PN2" s="3" t="s">
        <v>285</v>
      </c>
      <c r="PO2" s="4" t="s">
        <v>1</v>
      </c>
      <c r="PP2" s="3" t="s">
        <v>279</v>
      </c>
      <c r="PQ2" s="3" t="s">
        <v>280</v>
      </c>
      <c r="PR2" s="3" t="s">
        <v>281</v>
      </c>
      <c r="PS2" s="3" t="s">
        <v>282</v>
      </c>
      <c r="PT2" s="3" t="s">
        <v>267</v>
      </c>
      <c r="PU2" s="3" t="s">
        <v>268</v>
      </c>
      <c r="PV2" s="3" t="s">
        <v>269</v>
      </c>
      <c r="PW2" s="3" t="s">
        <v>288</v>
      </c>
      <c r="PX2" s="3" t="s">
        <v>267</v>
      </c>
      <c r="PY2" s="3" t="s">
        <v>268</v>
      </c>
      <c r="PZ2" s="3" t="s">
        <v>269</v>
      </c>
      <c r="QA2" s="6" t="s">
        <v>270</v>
      </c>
      <c r="QB2" s="5" t="s">
        <v>271</v>
      </c>
      <c r="QC2" s="5" t="s">
        <v>272</v>
      </c>
      <c r="QD2" s="5" t="s">
        <v>273</v>
      </c>
      <c r="QE2" s="5" t="s">
        <v>262</v>
      </c>
      <c r="QF2" s="5" t="s">
        <v>263</v>
      </c>
      <c r="QG2" s="5" t="s">
        <v>264</v>
      </c>
      <c r="QH2" s="5" t="s">
        <v>265</v>
      </c>
      <c r="QI2" s="5" t="s">
        <v>266</v>
      </c>
      <c r="QJ2" s="5" t="s">
        <v>283</v>
      </c>
      <c r="QK2" s="5" t="s">
        <v>284</v>
      </c>
      <c r="QL2" s="5" t="s">
        <v>285</v>
      </c>
      <c r="QM2" s="4" t="s">
        <v>270</v>
      </c>
      <c r="QN2" s="3" t="s">
        <v>271</v>
      </c>
      <c r="QO2" s="3" t="s">
        <v>272</v>
      </c>
      <c r="QP2" s="3" t="s">
        <v>273</v>
      </c>
      <c r="QQ2" s="3" t="s">
        <v>289</v>
      </c>
      <c r="QR2" s="3" t="s">
        <v>275</v>
      </c>
      <c r="QS2" s="3" t="s">
        <v>276</v>
      </c>
      <c r="QT2" s="3" t="s">
        <v>277</v>
      </c>
      <c r="QU2" s="3" t="s">
        <v>287</v>
      </c>
      <c r="QV2" s="3" t="s">
        <v>258</v>
      </c>
      <c r="QW2" s="3" t="s">
        <v>259</v>
      </c>
      <c r="QX2" s="3" t="s">
        <v>260</v>
      </c>
      <c r="QY2" s="4" t="s">
        <v>1</v>
      </c>
      <c r="QZ2" s="3" t="s">
        <v>279</v>
      </c>
      <c r="RA2" s="3" t="s">
        <v>280</v>
      </c>
      <c r="RB2" s="3" t="s">
        <v>281</v>
      </c>
      <c r="RC2" s="3" t="s">
        <v>282</v>
      </c>
      <c r="RD2" s="3" t="s">
        <v>267</v>
      </c>
      <c r="RE2" s="3" t="s">
        <v>268</v>
      </c>
      <c r="RF2" s="3" t="s">
        <v>269</v>
      </c>
      <c r="RG2" s="3" t="s">
        <v>288</v>
      </c>
      <c r="RH2" s="3" t="s">
        <v>258</v>
      </c>
      <c r="RI2" s="3" t="s">
        <v>259</v>
      </c>
      <c r="RJ2" s="3" t="s">
        <v>260</v>
      </c>
      <c r="RK2" s="3" t="s">
        <v>263</v>
      </c>
      <c r="RL2" s="3" t="s">
        <v>264</v>
      </c>
      <c r="RM2" s="3" t="s">
        <v>265</v>
      </c>
      <c r="RN2" s="3" t="s">
        <v>266</v>
      </c>
      <c r="RO2" s="3" t="s">
        <v>283</v>
      </c>
      <c r="RP2" s="3" t="s">
        <v>284</v>
      </c>
      <c r="RQ2" s="3" t="s">
        <v>285</v>
      </c>
      <c r="RR2" s="3" t="s">
        <v>290</v>
      </c>
      <c r="RS2" s="3" t="s">
        <v>283</v>
      </c>
      <c r="RT2" s="3" t="s">
        <v>284</v>
      </c>
      <c r="RU2" s="3" t="s">
        <v>285</v>
      </c>
      <c r="RV2" s="3" t="s">
        <v>290</v>
      </c>
      <c r="RW2" s="3" t="s">
        <v>1</v>
      </c>
      <c r="RX2" s="3" t="s">
        <v>279</v>
      </c>
      <c r="RY2" s="3" t="s">
        <v>280</v>
      </c>
      <c r="RZ2" s="3" t="s">
        <v>291</v>
      </c>
      <c r="SA2" s="3" t="s">
        <v>292</v>
      </c>
      <c r="SB2" s="3" t="s">
        <v>275</v>
      </c>
      <c r="SC2" s="3" t="s">
        <v>276</v>
      </c>
      <c r="SD2" s="3" t="s">
        <v>277</v>
      </c>
      <c r="SE2" s="3" t="s">
        <v>287</v>
      </c>
      <c r="SF2" s="3" t="s">
        <v>258</v>
      </c>
      <c r="SG2" s="3" t="s">
        <v>259</v>
      </c>
      <c r="SH2" s="3" t="s">
        <v>260</v>
      </c>
      <c r="SI2" s="3" t="s">
        <v>1</v>
      </c>
      <c r="SJ2" s="3" t="s">
        <v>279</v>
      </c>
      <c r="SK2" s="3" t="s">
        <v>280</v>
      </c>
      <c r="SL2" s="3" t="s">
        <v>281</v>
      </c>
      <c r="SM2" s="3" t="s">
        <v>282</v>
      </c>
      <c r="SN2" s="3" t="s">
        <v>267</v>
      </c>
      <c r="SO2" s="3" t="s">
        <v>268</v>
      </c>
      <c r="SP2" s="3" t="s">
        <v>269</v>
      </c>
      <c r="SQ2" s="3" t="s">
        <v>288</v>
      </c>
      <c r="SR2" s="3" t="s">
        <v>270</v>
      </c>
      <c r="SS2" s="3" t="s">
        <v>271</v>
      </c>
      <c r="ST2" s="3" t="s">
        <v>272</v>
      </c>
      <c r="SU2" s="3" t="s">
        <v>262</v>
      </c>
      <c r="SV2" s="3" t="s">
        <v>263</v>
      </c>
      <c r="SW2" s="3" t="s">
        <v>264</v>
      </c>
      <c r="SX2" s="3" t="s">
        <v>265</v>
      </c>
      <c r="SY2" s="3" t="s">
        <v>266</v>
      </c>
      <c r="SZ2" s="3" t="s">
        <v>283</v>
      </c>
      <c r="TA2" s="3" t="s">
        <v>284</v>
      </c>
      <c r="TB2" s="3" t="s">
        <v>285</v>
      </c>
      <c r="TC2" s="3" t="s">
        <v>290</v>
      </c>
      <c r="TD2" s="3" t="s">
        <v>270</v>
      </c>
      <c r="TE2" s="3" t="s">
        <v>271</v>
      </c>
      <c r="TF2" s="3" t="s">
        <v>272</v>
      </c>
      <c r="TG2" s="3" t="s">
        <v>275</v>
      </c>
      <c r="TH2" s="3" t="s">
        <v>276</v>
      </c>
      <c r="TI2" s="3" t="s">
        <v>277</v>
      </c>
      <c r="TJ2" s="3" t="s">
        <v>287</v>
      </c>
      <c r="TK2" s="3" t="s">
        <v>258</v>
      </c>
      <c r="TL2" s="3" t="s">
        <v>259</v>
      </c>
      <c r="TM2" s="3" t="s">
        <v>260</v>
      </c>
      <c r="TN2" s="3" t="s">
        <v>261</v>
      </c>
      <c r="TO2" s="3" t="s">
        <v>270</v>
      </c>
      <c r="TP2" s="3" t="s">
        <v>271</v>
      </c>
      <c r="TQ2" s="3" t="s">
        <v>272</v>
      </c>
      <c r="TR2" s="3" t="s">
        <v>273</v>
      </c>
      <c r="TS2" s="3" t="s">
        <v>293</v>
      </c>
      <c r="TT2" s="3" t="s">
        <v>275</v>
      </c>
      <c r="TU2" s="3" t="s">
        <v>276</v>
      </c>
      <c r="TV2" s="3" t="s">
        <v>277</v>
      </c>
      <c r="TW2" s="3" t="s">
        <v>283</v>
      </c>
      <c r="TX2" s="3" t="s">
        <v>284</v>
      </c>
      <c r="TY2" s="3" t="s">
        <v>285</v>
      </c>
      <c r="TZ2" s="3" t="s">
        <v>290</v>
      </c>
      <c r="UA2" s="3" t="s">
        <v>1</v>
      </c>
      <c r="UB2" s="3" t="s">
        <v>279</v>
      </c>
      <c r="UC2" s="3" t="s">
        <v>280</v>
      </c>
      <c r="UD2" s="3" t="s">
        <v>281</v>
      </c>
      <c r="UE2" s="3" t="s">
        <v>294</v>
      </c>
      <c r="UF2" s="3" t="s">
        <v>275</v>
      </c>
      <c r="UG2" s="3" t="s">
        <v>276</v>
      </c>
      <c r="UH2" s="3" t="s">
        <v>277</v>
      </c>
      <c r="UI2" s="3" t="s">
        <v>287</v>
      </c>
      <c r="UJ2" s="3" t="s">
        <v>258</v>
      </c>
      <c r="UK2" s="3" t="s">
        <v>259</v>
      </c>
      <c r="UL2" s="3" t="s">
        <v>260</v>
      </c>
      <c r="UM2" s="3" t="s">
        <v>262</v>
      </c>
      <c r="UN2" s="3" t="s">
        <v>263</v>
      </c>
      <c r="UO2" s="3" t="s">
        <v>264</v>
      </c>
      <c r="UP2" s="3" t="s">
        <v>265</v>
      </c>
      <c r="UQ2" s="3" t="s">
        <v>266</v>
      </c>
      <c r="UR2" s="3" t="s">
        <v>267</v>
      </c>
      <c r="US2" s="3" t="s">
        <v>268</v>
      </c>
      <c r="UT2" s="3" t="s">
        <v>269</v>
      </c>
      <c r="UU2" s="3" t="s">
        <v>288</v>
      </c>
      <c r="UV2" s="3" t="s">
        <v>270</v>
      </c>
      <c r="UW2" s="3" t="s">
        <v>271</v>
      </c>
      <c r="UX2" s="3" t="s">
        <v>272</v>
      </c>
      <c r="UY2" s="3" t="s">
        <v>273</v>
      </c>
      <c r="UZ2" s="3" t="s">
        <v>262</v>
      </c>
      <c r="VA2" s="3" t="s">
        <v>263</v>
      </c>
      <c r="VB2" s="3" t="s">
        <v>264</v>
      </c>
      <c r="VC2" s="3" t="s">
        <v>283</v>
      </c>
      <c r="VD2" s="3" t="s">
        <v>284</v>
      </c>
      <c r="VE2" s="3" t="s">
        <v>285</v>
      </c>
      <c r="VF2" s="3" t="s">
        <v>290</v>
      </c>
      <c r="VG2" s="3" t="s">
        <v>1</v>
      </c>
      <c r="VH2" s="3" t="s">
        <v>279</v>
      </c>
      <c r="VI2" s="3" t="s">
        <v>280</v>
      </c>
      <c r="VJ2" s="3" t="s">
        <v>281</v>
      </c>
      <c r="VK2" s="3" t="s">
        <v>1</v>
      </c>
      <c r="VL2" s="3" t="s">
        <v>279</v>
      </c>
      <c r="VM2" s="3" t="s">
        <v>280</v>
      </c>
      <c r="VN2" s="3" t="s">
        <v>281</v>
      </c>
      <c r="VO2" s="3" t="s">
        <v>282</v>
      </c>
      <c r="VP2" s="3" t="s">
        <v>267</v>
      </c>
      <c r="VQ2" s="3" t="s">
        <v>268</v>
      </c>
      <c r="VR2" s="3" t="s">
        <v>269</v>
      </c>
      <c r="VS2" s="3" t="s">
        <v>288</v>
      </c>
      <c r="VT2" s="3" t="s">
        <v>258</v>
      </c>
      <c r="VU2" s="3" t="s">
        <v>259</v>
      </c>
      <c r="VV2" s="3" t="s">
        <v>260</v>
      </c>
      <c r="VW2" s="3" t="s">
        <v>261</v>
      </c>
      <c r="VX2" s="3" t="s">
        <v>262</v>
      </c>
      <c r="VY2" s="3" t="s">
        <v>263</v>
      </c>
      <c r="VZ2" s="3" t="s">
        <v>264</v>
      </c>
      <c r="WA2" s="3" t="s">
        <v>265</v>
      </c>
      <c r="WB2" s="3" t="s">
        <v>267</v>
      </c>
      <c r="WC2" s="3" t="s">
        <v>268</v>
      </c>
      <c r="WD2" s="3" t="s">
        <v>269</v>
      </c>
      <c r="WE2" s="3" t="s">
        <v>288</v>
      </c>
      <c r="WF2" s="3" t="s">
        <v>270</v>
      </c>
      <c r="WG2" s="3" t="s">
        <v>271</v>
      </c>
      <c r="WH2" s="3" t="s">
        <v>272</v>
      </c>
      <c r="WI2" s="3" t="s">
        <v>273</v>
      </c>
      <c r="WJ2" s="3" t="s">
        <v>295</v>
      </c>
      <c r="WK2" s="3" t="s">
        <v>275</v>
      </c>
      <c r="WL2" s="3" t="s">
        <v>276</v>
      </c>
      <c r="WM2" s="3" t="s">
        <v>277</v>
      </c>
      <c r="WN2" s="3" t="s">
        <v>287</v>
      </c>
      <c r="WO2" s="3" t="s">
        <v>283</v>
      </c>
      <c r="WP2" s="3" t="s">
        <v>284</v>
      </c>
      <c r="WQ2" s="3" t="s">
        <v>285</v>
      </c>
      <c r="WR2" s="3" t="s">
        <v>290</v>
      </c>
      <c r="WS2" s="3" t="s">
        <v>1</v>
      </c>
      <c r="WT2" s="3" t="s">
        <v>279</v>
      </c>
      <c r="WU2" s="3" t="s">
        <v>280</v>
      </c>
      <c r="WV2" s="3" t="s">
        <v>281</v>
      </c>
      <c r="WW2" s="3" t="s">
        <v>296</v>
      </c>
      <c r="WX2" s="3" t="s">
        <v>275</v>
      </c>
      <c r="WY2" s="3" t="s">
        <v>276</v>
      </c>
      <c r="WZ2" s="3" t="s">
        <v>258</v>
      </c>
      <c r="XA2" s="3" t="s">
        <v>259</v>
      </c>
      <c r="XB2" s="3" t="s">
        <v>260</v>
      </c>
      <c r="XC2" s="3" t="s">
        <v>261</v>
      </c>
      <c r="XD2" s="3" t="s">
        <v>262</v>
      </c>
      <c r="XE2" s="3" t="s">
        <v>263</v>
      </c>
      <c r="XF2" s="3" t="s">
        <v>264</v>
      </c>
      <c r="XG2" s="3" t="s">
        <v>265</v>
      </c>
      <c r="XH2" s="3" t="s">
        <v>262</v>
      </c>
      <c r="XI2" s="3" t="s">
        <v>263</v>
      </c>
      <c r="XJ2" s="3" t="s">
        <v>264</v>
      </c>
      <c r="XK2" s="3" t="s">
        <v>265</v>
      </c>
      <c r="XL2" s="3" t="s">
        <v>266</v>
      </c>
      <c r="XM2" s="3" t="s">
        <v>283</v>
      </c>
      <c r="XN2" s="3" t="s">
        <v>284</v>
      </c>
      <c r="XO2" s="3" t="s">
        <v>285</v>
      </c>
      <c r="XP2" s="3" t="s">
        <v>290</v>
      </c>
      <c r="XQ2" s="3" t="s">
        <v>270</v>
      </c>
      <c r="XR2" s="3" t="s">
        <v>271</v>
      </c>
      <c r="XS2" s="3" t="s">
        <v>272</v>
      </c>
      <c r="XT2" s="3" t="s">
        <v>273</v>
      </c>
      <c r="XU2" s="3" t="s">
        <v>297</v>
      </c>
      <c r="XV2" s="3" t="s">
        <v>275</v>
      </c>
      <c r="XW2" s="3" t="s">
        <v>276</v>
      </c>
      <c r="XX2" s="3" t="s">
        <v>277</v>
      </c>
      <c r="XY2" s="3" t="s">
        <v>287</v>
      </c>
      <c r="XZ2" s="3" t="s">
        <v>283</v>
      </c>
      <c r="YA2" s="3" t="s">
        <v>284</v>
      </c>
      <c r="YB2" s="3" t="s">
        <v>285</v>
      </c>
      <c r="YC2" s="3" t="s">
        <v>290</v>
      </c>
      <c r="YD2" s="3" t="s">
        <v>1</v>
      </c>
      <c r="YE2" s="3" t="s">
        <v>279</v>
      </c>
      <c r="YF2" s="3" t="s">
        <v>280</v>
      </c>
      <c r="YG2" s="3" t="s">
        <v>281</v>
      </c>
      <c r="YH2" s="3" t="s">
        <v>282</v>
      </c>
      <c r="YI2" s="3" t="s">
        <v>267</v>
      </c>
      <c r="YJ2" s="3" t="s">
        <v>268</v>
      </c>
      <c r="YK2" s="3" t="s">
        <v>269</v>
      </c>
      <c r="YL2" s="3" t="s">
        <v>288</v>
      </c>
      <c r="YM2" s="3" t="s">
        <v>258</v>
      </c>
      <c r="YN2" s="3" t="s">
        <v>259</v>
      </c>
      <c r="YO2" s="3" t="s">
        <v>260</v>
      </c>
      <c r="YP2" s="3" t="s">
        <v>261</v>
      </c>
      <c r="YQ2" s="3" t="s">
        <v>262</v>
      </c>
      <c r="YR2" s="3" t="s">
        <v>263</v>
      </c>
      <c r="YS2" s="3" t="s">
        <v>264</v>
      </c>
      <c r="YT2" s="3" t="s">
        <v>265</v>
      </c>
      <c r="YU2" s="3" t="s">
        <v>266</v>
      </c>
      <c r="YV2" s="3" t="s">
        <v>267</v>
      </c>
      <c r="YW2" s="3" t="s">
        <v>268</v>
      </c>
      <c r="YX2" s="3" t="s">
        <v>270</v>
      </c>
      <c r="YY2" s="3" t="s">
        <v>271</v>
      </c>
      <c r="YZ2" s="3" t="s">
        <v>272</v>
      </c>
      <c r="ZA2" s="3" t="s">
        <v>273</v>
      </c>
      <c r="ZB2" s="3" t="s">
        <v>298</v>
      </c>
      <c r="ZC2" s="3" t="s">
        <v>275</v>
      </c>
      <c r="ZD2" s="3" t="s">
        <v>276</v>
      </c>
      <c r="ZE2" s="3" t="s">
        <v>277</v>
      </c>
      <c r="ZF2" s="3" t="s">
        <v>299</v>
      </c>
      <c r="ZG2" s="3" t="s">
        <v>275</v>
      </c>
      <c r="ZH2" s="3" t="s">
        <v>276</v>
      </c>
      <c r="ZI2" s="3" t="s">
        <v>277</v>
      </c>
      <c r="ZJ2" s="3" t="s">
        <v>287</v>
      </c>
      <c r="ZK2" s="3" t="s">
        <v>258</v>
      </c>
      <c r="ZL2" s="3" t="s">
        <v>259</v>
      </c>
      <c r="ZM2" s="3" t="s">
        <v>260</v>
      </c>
      <c r="ZN2" s="3" t="s">
        <v>261</v>
      </c>
      <c r="ZO2" s="3" t="s">
        <v>1</v>
      </c>
      <c r="ZP2" s="3" t="s">
        <v>279</v>
      </c>
      <c r="ZQ2" s="3" t="s">
        <v>280</v>
      </c>
      <c r="ZR2" s="3" t="s">
        <v>281</v>
      </c>
      <c r="ZS2" s="3" t="s">
        <v>282</v>
      </c>
      <c r="ZT2" s="3" t="s">
        <v>267</v>
      </c>
      <c r="ZU2" s="3" t="s">
        <v>268</v>
      </c>
      <c r="ZV2" s="3" t="s">
        <v>269</v>
      </c>
      <c r="ZW2" s="3" t="s">
        <v>288</v>
      </c>
      <c r="ZX2" s="3" t="s">
        <v>258</v>
      </c>
      <c r="ZY2" s="3" t="s">
        <v>259</v>
      </c>
      <c r="ZZ2" s="3" t="s">
        <v>260</v>
      </c>
      <c r="AAA2" s="3" t="s">
        <v>261</v>
      </c>
      <c r="AAB2" s="3" t="s">
        <v>262</v>
      </c>
      <c r="AAC2" s="3" t="s">
        <v>263</v>
      </c>
      <c r="AAD2" s="3" t="s">
        <v>264</v>
      </c>
      <c r="AAE2" s="3" t="s">
        <v>265</v>
      </c>
      <c r="AAF2" s="3" t="s">
        <v>266</v>
      </c>
      <c r="AAG2" s="3" t="s">
        <v>283</v>
      </c>
      <c r="AAH2" s="3" t="s">
        <v>284</v>
      </c>
      <c r="AAI2" s="3" t="s">
        <v>285</v>
      </c>
      <c r="AAJ2" s="3" t="s">
        <v>290</v>
      </c>
      <c r="AAK2" s="3" t="s">
        <v>270</v>
      </c>
      <c r="AAL2" s="3" t="s">
        <v>271</v>
      </c>
      <c r="AAM2" s="3" t="s">
        <v>272</v>
      </c>
      <c r="AAN2" s="3" t="s">
        <v>273</v>
      </c>
      <c r="AAO2" s="3" t="s">
        <v>286</v>
      </c>
      <c r="AAP2" s="3" t="s">
        <v>275</v>
      </c>
      <c r="AAQ2" s="3" t="s">
        <v>276</v>
      </c>
      <c r="AAR2" s="3" t="s">
        <v>277</v>
      </c>
      <c r="AAS2" s="3" t="s">
        <v>287</v>
      </c>
      <c r="AAT2" s="3" t="s">
        <v>283</v>
      </c>
      <c r="AAU2" s="3" t="s">
        <v>284</v>
      </c>
      <c r="AAV2" s="4" t="s">
        <v>1</v>
      </c>
      <c r="AAW2" s="3" t="s">
        <v>279</v>
      </c>
      <c r="AAX2" s="3" t="s">
        <v>280</v>
      </c>
      <c r="AAY2" s="3" t="s">
        <v>281</v>
      </c>
      <c r="AAZ2" s="3" t="s">
        <v>282</v>
      </c>
      <c r="ABA2" s="3" t="s">
        <v>267</v>
      </c>
      <c r="ABB2" s="3" t="s">
        <v>268</v>
      </c>
      <c r="ABC2" s="3" t="s">
        <v>269</v>
      </c>
      <c r="ABD2" s="3" t="s">
        <v>288</v>
      </c>
      <c r="ABE2" s="3" t="s">
        <v>283</v>
      </c>
      <c r="ABF2" s="3" t="s">
        <v>284</v>
      </c>
      <c r="ABG2" s="3" t="s">
        <v>285</v>
      </c>
      <c r="ABH2" s="3" t="s">
        <v>290</v>
      </c>
      <c r="ABI2" s="6" t="s">
        <v>1</v>
      </c>
      <c r="ABJ2" s="5" t="s">
        <v>279</v>
      </c>
      <c r="ABK2" s="5" t="s">
        <v>280</v>
      </c>
      <c r="ABL2" s="5" t="s">
        <v>281</v>
      </c>
      <c r="ABM2" s="5" t="s">
        <v>292</v>
      </c>
      <c r="ABN2" s="5" t="s">
        <v>275</v>
      </c>
      <c r="ABO2" s="5" t="s">
        <v>276</v>
      </c>
      <c r="ABP2" s="5" t="s">
        <v>277</v>
      </c>
      <c r="ABQ2" s="5" t="s">
        <v>287</v>
      </c>
      <c r="ABR2" s="5" t="s">
        <v>258</v>
      </c>
      <c r="ABS2" s="5" t="s">
        <v>259</v>
      </c>
      <c r="ABT2" s="5" t="s">
        <v>260</v>
      </c>
      <c r="ABU2" s="5" t="s">
        <v>261</v>
      </c>
      <c r="ABV2" s="4" t="s">
        <v>1</v>
      </c>
      <c r="ABW2" s="3" t="s">
        <v>279</v>
      </c>
      <c r="ABX2" s="3" t="s">
        <v>280</v>
      </c>
      <c r="ABY2" s="3" t="s">
        <v>281</v>
      </c>
      <c r="ABZ2" s="3" t="s">
        <v>282</v>
      </c>
      <c r="ACA2" s="3" t="s">
        <v>267</v>
      </c>
      <c r="ACB2" s="3" t="s">
        <v>268</v>
      </c>
      <c r="ACC2" s="3" t="s">
        <v>269</v>
      </c>
      <c r="ACD2" s="3" t="s">
        <v>288</v>
      </c>
      <c r="ACE2" s="3" t="s">
        <v>270</v>
      </c>
      <c r="ACF2" s="3" t="s">
        <v>271</v>
      </c>
      <c r="ACG2" s="3" t="s">
        <v>272</v>
      </c>
      <c r="ACH2" s="3" t="s">
        <v>273</v>
      </c>
      <c r="ACI2" s="4" t="s">
        <v>262</v>
      </c>
      <c r="ACJ2" s="3" t="s">
        <v>263</v>
      </c>
      <c r="ACK2" s="3" t="s">
        <v>264</v>
      </c>
      <c r="ACL2" s="3" t="s">
        <v>265</v>
      </c>
      <c r="ACM2" s="3" t="s">
        <v>266</v>
      </c>
      <c r="ACN2" s="3" t="s">
        <v>283</v>
      </c>
      <c r="ACO2" s="3" t="s">
        <v>284</v>
      </c>
      <c r="ACP2" s="3" t="s">
        <v>285</v>
      </c>
      <c r="ACQ2" s="3" t="s">
        <v>290</v>
      </c>
      <c r="ACR2" s="3" t="s">
        <v>270</v>
      </c>
      <c r="ACS2" s="3" t="s">
        <v>271</v>
      </c>
      <c r="ACT2" s="4" t="s">
        <v>275</v>
      </c>
      <c r="ACU2" s="3" t="s">
        <v>276</v>
      </c>
      <c r="ACV2" s="3" t="s">
        <v>277</v>
      </c>
      <c r="ACW2" s="3" t="s">
        <v>287</v>
      </c>
      <c r="ACX2" s="3" t="s">
        <v>258</v>
      </c>
      <c r="ACY2" s="3" t="s">
        <v>259</v>
      </c>
      <c r="ACZ2" s="3" t="s">
        <v>260</v>
      </c>
      <c r="ADA2" s="3" t="s">
        <v>261</v>
      </c>
      <c r="ADB2" s="3" t="s">
        <v>258</v>
      </c>
      <c r="ADC2" s="3" t="s">
        <v>259</v>
      </c>
      <c r="ADD2" s="3" t="s">
        <v>260</v>
      </c>
      <c r="ADE2" s="3" t="s">
        <v>261</v>
      </c>
      <c r="ADF2" s="6" t="s">
        <v>262</v>
      </c>
      <c r="ADG2" s="5" t="s">
        <v>263</v>
      </c>
      <c r="ADH2" s="5" t="s">
        <v>264</v>
      </c>
      <c r="ADI2" s="5" t="s">
        <v>265</v>
      </c>
      <c r="ADJ2" s="5" t="s">
        <v>266</v>
      </c>
      <c r="ADK2" s="5" t="s">
        <v>267</v>
      </c>
      <c r="ADL2" s="5" t="s">
        <v>268</v>
      </c>
      <c r="ADM2" s="5" t="s">
        <v>269</v>
      </c>
      <c r="ADN2" s="5" t="s">
        <v>288</v>
      </c>
      <c r="ADO2" s="5" t="s">
        <v>270</v>
      </c>
      <c r="ADP2" s="5" t="s">
        <v>271</v>
      </c>
      <c r="ADQ2" s="5" t="s">
        <v>272</v>
      </c>
      <c r="ADR2" s="5" t="s">
        <v>273</v>
      </c>
      <c r="ADS2" s="4" t="s">
        <v>262</v>
      </c>
      <c r="ADT2" s="3" t="s">
        <v>263</v>
      </c>
      <c r="ADU2" s="3" t="s">
        <v>264</v>
      </c>
      <c r="ADV2" s="3" t="s">
        <v>265</v>
      </c>
      <c r="ADW2" s="3" t="s">
        <v>266</v>
      </c>
      <c r="ADX2" s="3" t="s">
        <v>283</v>
      </c>
      <c r="ADY2" s="3" t="s">
        <v>284</v>
      </c>
      <c r="ADZ2" s="3" t="s">
        <v>285</v>
      </c>
      <c r="AEA2" s="3" t="s">
        <v>290</v>
      </c>
      <c r="AEB2" s="3" t="s">
        <v>1</v>
      </c>
      <c r="AEC2" s="3" t="s">
        <v>279</v>
      </c>
      <c r="AED2" s="3" t="s">
        <v>280</v>
      </c>
      <c r="AEE2" s="3" t="s">
        <v>281</v>
      </c>
      <c r="AEF2" s="4" t="s">
        <v>300</v>
      </c>
      <c r="AEG2" s="3" t="s">
        <v>275</v>
      </c>
      <c r="AEH2" s="3" t="s">
        <v>276</v>
      </c>
      <c r="AEI2" s="3" t="s">
        <v>277</v>
      </c>
      <c r="AEJ2" s="3" t="s">
        <v>287</v>
      </c>
      <c r="AEK2" s="3" t="s">
        <v>258</v>
      </c>
      <c r="AEL2" s="3" t="s">
        <v>259</v>
      </c>
      <c r="AEM2" s="3" t="s">
        <v>260</v>
      </c>
      <c r="AEN2" s="3" t="s">
        <v>261</v>
      </c>
      <c r="AEO2" s="3" t="s">
        <v>1</v>
      </c>
      <c r="AEP2" s="3" t="s">
        <v>279</v>
      </c>
      <c r="AEQ2" s="3" t="s">
        <v>280</v>
      </c>
      <c r="AER2" s="4" t="s">
        <v>267</v>
      </c>
      <c r="AES2" s="3" t="s">
        <v>268</v>
      </c>
      <c r="AET2" s="3" t="s">
        <v>269</v>
      </c>
      <c r="AEU2" s="3" t="s">
        <v>288</v>
      </c>
      <c r="AEV2" s="3" t="s">
        <v>270</v>
      </c>
      <c r="AEW2" s="3" t="s">
        <v>271</v>
      </c>
      <c r="AEX2" s="3" t="s">
        <v>272</v>
      </c>
      <c r="AEY2" s="3" t="s">
        <v>273</v>
      </c>
      <c r="AEZ2" s="3" t="s">
        <v>270</v>
      </c>
      <c r="AFA2" s="3" t="s">
        <v>271</v>
      </c>
      <c r="AFB2" s="3" t="s">
        <v>272</v>
      </c>
      <c r="AFC2" s="3" t="s">
        <v>273</v>
      </c>
      <c r="AFD2" s="6" t="s">
        <v>301</v>
      </c>
      <c r="AFE2" s="5" t="s">
        <v>275</v>
      </c>
      <c r="AFF2" s="5" t="s">
        <v>276</v>
      </c>
      <c r="AFG2" s="5" t="s">
        <v>277</v>
      </c>
      <c r="AFH2" s="5" t="s">
        <v>287</v>
      </c>
      <c r="AFI2" s="5" t="s">
        <v>283</v>
      </c>
      <c r="AFJ2" s="5" t="s">
        <v>284</v>
      </c>
      <c r="AFK2" s="5" t="s">
        <v>285</v>
      </c>
      <c r="AFL2" s="5" t="s">
        <v>290</v>
      </c>
      <c r="AFM2" s="5" t="s">
        <v>1</v>
      </c>
      <c r="AFN2" s="5" t="s">
        <v>279</v>
      </c>
      <c r="AFO2" s="5" t="s">
        <v>280</v>
      </c>
      <c r="AFP2" s="5" t="s">
        <v>281</v>
      </c>
      <c r="AFQ2" s="4" t="s">
        <v>300</v>
      </c>
      <c r="AFR2" s="3" t="s">
        <v>275</v>
      </c>
      <c r="AFS2" s="3" t="s">
        <v>276</v>
      </c>
      <c r="AFT2" s="3" t="s">
        <v>277</v>
      </c>
      <c r="AFU2" s="3" t="s">
        <v>287</v>
      </c>
      <c r="AFV2" s="3" t="s">
        <v>258</v>
      </c>
      <c r="AFW2" s="3" t="s">
        <v>259</v>
      </c>
      <c r="AFX2" s="3" t="s">
        <v>260</v>
      </c>
      <c r="AFY2" s="3" t="s">
        <v>261</v>
      </c>
      <c r="AFZ2" s="3" t="s">
        <v>262</v>
      </c>
      <c r="AGA2" s="3" t="s">
        <v>263</v>
      </c>
      <c r="AGB2" s="3" t="s">
        <v>264</v>
      </c>
      <c r="AGC2" s="3" t="s">
        <v>265</v>
      </c>
      <c r="AGD2" s="3" t="s">
        <v>266</v>
      </c>
      <c r="AGE2" s="4" t="s">
        <v>267</v>
      </c>
      <c r="AGF2" s="3" t="s">
        <v>268</v>
      </c>
      <c r="AGG2" s="3" t="s">
        <v>269</v>
      </c>
      <c r="AGH2" s="3" t="s">
        <v>288</v>
      </c>
      <c r="AGI2" s="3" t="s">
        <v>270</v>
      </c>
      <c r="AGJ2" s="3" t="s">
        <v>271</v>
      </c>
      <c r="AGK2" s="3" t="s">
        <v>272</v>
      </c>
      <c r="AGL2" s="3" t="s">
        <v>273</v>
      </c>
      <c r="AGM2" s="3" t="s">
        <v>262</v>
      </c>
      <c r="AGN2" s="3" t="s">
        <v>263</v>
      </c>
      <c r="AGO2" s="3" t="s">
        <v>264</v>
      </c>
      <c r="AGP2" s="4" t="s">
        <v>283</v>
      </c>
      <c r="AGQ2" s="3" t="s">
        <v>284</v>
      </c>
      <c r="AGR2" s="3" t="s">
        <v>285</v>
      </c>
      <c r="AGS2" s="3" t="s">
        <v>290</v>
      </c>
      <c r="AGT2" s="3" t="s">
        <v>1</v>
      </c>
      <c r="AGU2" s="3" t="s">
        <v>279</v>
      </c>
      <c r="AGV2" s="3" t="s">
        <v>280</v>
      </c>
      <c r="AGW2" s="3" t="s">
        <v>281</v>
      </c>
      <c r="AGX2" s="3" t="s">
        <v>1</v>
      </c>
      <c r="AGY2" s="3" t="s">
        <v>279</v>
      </c>
      <c r="AGZ2" s="3" t="s">
        <v>280</v>
      </c>
      <c r="AHA2" s="3" t="s">
        <v>281</v>
      </c>
      <c r="AHB2" s="3" t="s">
        <v>282</v>
      </c>
      <c r="AHC2" s="6" t="s">
        <v>267</v>
      </c>
      <c r="AHD2" s="5" t="s">
        <v>268</v>
      </c>
      <c r="AHE2" s="5" t="s">
        <v>269</v>
      </c>
      <c r="AHF2" s="5" t="s">
        <v>288</v>
      </c>
      <c r="AHG2" s="5" t="s">
        <v>258</v>
      </c>
      <c r="AHH2" s="5" t="s">
        <v>259</v>
      </c>
      <c r="AHI2" s="5" t="s">
        <v>260</v>
      </c>
      <c r="AHJ2" s="5" t="s">
        <v>261</v>
      </c>
      <c r="AHK2" s="5" t="s">
        <v>262</v>
      </c>
      <c r="AHL2" s="5" t="s">
        <v>263</v>
      </c>
      <c r="AHM2" s="5" t="s">
        <v>264</v>
      </c>
      <c r="AHN2" s="5" t="s">
        <v>265</v>
      </c>
      <c r="AHO2" s="5" t="s">
        <v>266</v>
      </c>
      <c r="AHP2" s="4" t="s">
        <v>267</v>
      </c>
      <c r="AHQ2" s="3" t="s">
        <v>268</v>
      </c>
      <c r="AHR2" s="3" t="s">
        <v>269</v>
      </c>
      <c r="AHS2" s="3" t="s">
        <v>288</v>
      </c>
      <c r="AHT2" s="3" t="s">
        <v>270</v>
      </c>
      <c r="AHU2" s="3" t="s">
        <v>271</v>
      </c>
      <c r="AHV2" s="3" t="s">
        <v>272</v>
      </c>
      <c r="AHW2" s="3" t="s">
        <v>273</v>
      </c>
      <c r="AHX2" s="3" t="s">
        <v>301</v>
      </c>
      <c r="AHY2" s="3" t="s">
        <v>275</v>
      </c>
      <c r="AHZ2" s="3" t="s">
        <v>276</v>
      </c>
      <c r="AIA2" s="3" t="s">
        <v>277</v>
      </c>
      <c r="AIB2" s="3" t="s">
        <v>287</v>
      </c>
      <c r="AIC2" s="4" t="s">
        <v>283</v>
      </c>
      <c r="AID2" s="3" t="s">
        <v>284</v>
      </c>
      <c r="AIE2" s="3" t="s">
        <v>285</v>
      </c>
      <c r="AIF2" s="3" t="s">
        <v>290</v>
      </c>
      <c r="AIG2" s="3" t="s">
        <v>1</v>
      </c>
      <c r="AIH2" s="3" t="s">
        <v>279</v>
      </c>
      <c r="AII2" s="3" t="s">
        <v>280</v>
      </c>
      <c r="AIJ2" s="3" t="s">
        <v>281</v>
      </c>
      <c r="AIK2" s="3" t="s">
        <v>300</v>
      </c>
      <c r="AIL2" s="3" t="s">
        <v>275</v>
      </c>
      <c r="AIM2" s="3" t="s">
        <v>276</v>
      </c>
      <c r="AIN2" s="3" t="s">
        <v>258</v>
      </c>
      <c r="AIO2" s="3" t="s">
        <v>259</v>
      </c>
      <c r="AIP2" s="3" t="s">
        <v>260</v>
      </c>
      <c r="AIQ2" s="3" t="s">
        <v>261</v>
      </c>
      <c r="AIR2" s="3" t="s">
        <v>262</v>
      </c>
      <c r="AIS2" s="3" t="s">
        <v>263</v>
      </c>
      <c r="AIT2" s="3" t="s">
        <v>264</v>
      </c>
      <c r="AIU2" s="3" t="s">
        <v>265</v>
      </c>
      <c r="AIV2" s="3" t="s">
        <v>302</v>
      </c>
      <c r="AIW2" s="3" t="s">
        <v>275</v>
      </c>
      <c r="AIX2" s="3" t="s">
        <v>276</v>
      </c>
      <c r="AIY2" s="3" t="s">
        <v>277</v>
      </c>
      <c r="AIZ2" s="3" t="s">
        <v>287</v>
      </c>
      <c r="AJA2" s="3" t="s">
        <v>258</v>
      </c>
      <c r="AJB2" s="3" t="s">
        <v>259</v>
      </c>
      <c r="AJC2" s="3" t="s">
        <v>260</v>
      </c>
      <c r="AJD2" s="3" t="s">
        <v>261</v>
      </c>
      <c r="AJE2" s="3" t="s">
        <v>1</v>
      </c>
      <c r="AJF2" s="3" t="s">
        <v>279</v>
      </c>
      <c r="AJG2" s="3" t="s">
        <v>280</v>
      </c>
      <c r="AJH2" s="3" t="s">
        <v>281</v>
      </c>
      <c r="AJI2" s="3" t="s">
        <v>282</v>
      </c>
      <c r="AJJ2" s="3" t="s">
        <v>267</v>
      </c>
      <c r="AJK2" s="3" t="s">
        <v>268</v>
      </c>
      <c r="AJL2" s="3" t="s">
        <v>269</v>
      </c>
      <c r="AJM2" s="3" t="s">
        <v>288</v>
      </c>
      <c r="AJN2" s="3" t="s">
        <v>258</v>
      </c>
      <c r="AJO2" s="3" t="s">
        <v>259</v>
      </c>
      <c r="AJP2" s="3" t="s">
        <v>260</v>
      </c>
      <c r="AJQ2" s="3" t="s">
        <v>261</v>
      </c>
      <c r="AJR2" s="3" t="s">
        <v>262</v>
      </c>
      <c r="AJS2" s="3" t="s">
        <v>263</v>
      </c>
      <c r="AJT2" s="3" t="s">
        <v>264</v>
      </c>
      <c r="AJU2" s="3" t="s">
        <v>265</v>
      </c>
      <c r="AJV2" s="3" t="s">
        <v>266</v>
      </c>
      <c r="AJW2" s="3" t="s">
        <v>283</v>
      </c>
      <c r="AJX2" s="3" t="s">
        <v>284</v>
      </c>
      <c r="AJY2" s="3" t="s">
        <v>285</v>
      </c>
      <c r="AJZ2" s="3" t="s">
        <v>290</v>
      </c>
      <c r="AKA2" s="3" t="s">
        <v>270</v>
      </c>
      <c r="AKB2" s="3" t="s">
        <v>271</v>
      </c>
      <c r="AKC2" s="3" t="s">
        <v>272</v>
      </c>
      <c r="AKD2" s="3" t="s">
        <v>273</v>
      </c>
      <c r="AKE2" s="3" t="s">
        <v>301</v>
      </c>
      <c r="AKF2" s="3" t="s">
        <v>275</v>
      </c>
      <c r="AKG2" s="3" t="s">
        <v>276</v>
      </c>
      <c r="AKH2" s="3" t="s">
        <v>277</v>
      </c>
      <c r="AKI2" s="3" t="s">
        <v>287</v>
      </c>
      <c r="AKJ2" s="3" t="s">
        <v>283</v>
      </c>
      <c r="AKK2" s="3" t="s">
        <v>284</v>
      </c>
      <c r="AKL2" s="3" t="s">
        <v>285</v>
      </c>
      <c r="AKM2" s="3" t="s">
        <v>279</v>
      </c>
      <c r="AKN2" s="3" t="s">
        <v>280</v>
      </c>
      <c r="AKO2" s="3" t="s">
        <v>281</v>
      </c>
      <c r="AKP2" s="3" t="s">
        <v>282</v>
      </c>
      <c r="AKQ2" s="3" t="s">
        <v>267</v>
      </c>
      <c r="AKR2" s="3" t="s">
        <v>268</v>
      </c>
      <c r="AKS2" s="3" t="s">
        <v>269</v>
      </c>
      <c r="AKT2" s="3" t="s">
        <v>288</v>
      </c>
      <c r="AKU2" s="3" t="s">
        <v>267</v>
      </c>
      <c r="AKV2" s="3" t="s">
        <v>268</v>
      </c>
      <c r="AKW2" s="3" t="s">
        <v>269</v>
      </c>
      <c r="AKX2" s="3" t="s">
        <v>288</v>
      </c>
      <c r="AKY2" s="3" t="s">
        <v>270</v>
      </c>
      <c r="AKZ2" s="3" t="s">
        <v>271</v>
      </c>
      <c r="ALA2" s="3" t="s">
        <v>272</v>
      </c>
      <c r="ALB2" s="3" t="s">
        <v>273</v>
      </c>
      <c r="ALC2" s="3" t="s">
        <v>262</v>
      </c>
      <c r="ALD2" s="3" t="s">
        <v>263</v>
      </c>
      <c r="ALE2" s="3" t="s">
        <v>264</v>
      </c>
      <c r="ALF2" s="3" t="s">
        <v>265</v>
      </c>
      <c r="ALG2" s="3" t="s">
        <v>266</v>
      </c>
      <c r="ALH2" s="3" t="s">
        <v>283</v>
      </c>
      <c r="ALI2" s="3" t="s">
        <v>284</v>
      </c>
      <c r="ALJ2" s="3" t="s">
        <v>285</v>
      </c>
      <c r="ALK2" s="3" t="s">
        <v>290</v>
      </c>
      <c r="ALL2" s="3" t="s">
        <v>270</v>
      </c>
      <c r="ALM2" s="3" t="s">
        <v>271</v>
      </c>
      <c r="ALN2" s="3" t="s">
        <v>272</v>
      </c>
      <c r="ALO2" s="3" t="s">
        <v>273</v>
      </c>
      <c r="ALP2" s="3" t="s">
        <v>301</v>
      </c>
      <c r="ALQ2" s="3" t="s">
        <v>275</v>
      </c>
      <c r="ALR2" s="3" t="s">
        <v>276</v>
      </c>
      <c r="ALS2" s="3" t="s">
        <v>277</v>
      </c>
      <c r="ALT2" s="3" t="s">
        <v>287</v>
      </c>
      <c r="ALU2" s="3" t="s">
        <v>258</v>
      </c>
      <c r="ALV2" s="3" t="s">
        <v>259</v>
      </c>
      <c r="ALW2" s="3" t="s">
        <v>260</v>
      </c>
      <c r="ALX2" s="3" t="s">
        <v>261</v>
      </c>
      <c r="ALY2" s="3" t="s">
        <v>1</v>
      </c>
      <c r="ALZ2" s="3" t="s">
        <v>279</v>
      </c>
      <c r="AMA2" s="3" t="s">
        <v>280</v>
      </c>
      <c r="AMB2" s="3" t="s">
        <v>281</v>
      </c>
      <c r="AMC2" s="3" t="s">
        <v>282</v>
      </c>
      <c r="AMD2" s="3" t="s">
        <v>267</v>
      </c>
      <c r="AME2" s="3" t="s">
        <v>268</v>
      </c>
      <c r="AMF2" s="3" t="s">
        <v>269</v>
      </c>
      <c r="AMG2" s="3" t="s">
        <v>288</v>
      </c>
      <c r="AMH2" s="3" t="s">
        <v>258</v>
      </c>
      <c r="AMI2" s="3" t="s">
        <v>259</v>
      </c>
      <c r="AMJ2" s="3" t="s">
        <v>260</v>
      </c>
      <c r="AMK2" s="3" t="s">
        <v>303</v>
      </c>
      <c r="AML2" s="3" t="s">
        <v>304</v>
      </c>
      <c r="AMM2" s="3" t="s">
        <v>305</v>
      </c>
      <c r="AMN2" s="3" t="s">
        <v>306</v>
      </c>
      <c r="AMO2" s="3" t="s">
        <v>307</v>
      </c>
      <c r="AMP2" s="3" t="s">
        <v>308</v>
      </c>
      <c r="AMQ2" s="3" t="s">
        <v>309</v>
      </c>
      <c r="AMR2" s="3" t="s">
        <v>310</v>
      </c>
      <c r="AMS2" s="3" t="s">
        <v>311</v>
      </c>
      <c r="AMT2" s="3" t="s">
        <v>308</v>
      </c>
      <c r="AMU2" s="3" t="s">
        <v>309</v>
      </c>
      <c r="AMV2" s="3" t="s">
        <v>310</v>
      </c>
      <c r="AMW2" s="3" t="s">
        <v>312</v>
      </c>
      <c r="AMX2" s="3" t="s">
        <v>313</v>
      </c>
      <c r="AMY2" s="3" t="s">
        <v>314</v>
      </c>
      <c r="AMZ2" s="3" t="s">
        <v>315</v>
      </c>
      <c r="ANA2" s="3" t="s">
        <v>316</v>
      </c>
      <c r="ANB2" s="3" t="s">
        <v>317</v>
      </c>
      <c r="ANC2" s="3" t="s">
        <v>318</v>
      </c>
      <c r="AND2" s="3" t="s">
        <v>319</v>
      </c>
      <c r="ANE2" s="3" t="s">
        <v>320</v>
      </c>
      <c r="ANF2" s="3" t="s">
        <v>321</v>
      </c>
      <c r="ANG2" s="3" t="s">
        <v>322</v>
      </c>
      <c r="ANH2" s="3" t="s">
        <v>323</v>
      </c>
      <c r="ANI2" s="3" t="s">
        <v>324</v>
      </c>
      <c r="ANJ2" s="3" t="s">
        <v>325</v>
      </c>
      <c r="ANK2" s="3" t="s">
        <v>313</v>
      </c>
      <c r="ANL2" s="3" t="s">
        <v>314</v>
      </c>
      <c r="ANM2" s="3" t="s">
        <v>326</v>
      </c>
      <c r="ANN2" s="3" t="s">
        <v>327</v>
      </c>
      <c r="ANO2" s="3" t="s">
        <v>328</v>
      </c>
      <c r="ANP2" s="3" t="s">
        <v>329</v>
      </c>
      <c r="ANQ2" s="3" t="s">
        <v>330</v>
      </c>
      <c r="ANR2" s="3" t="s">
        <v>331</v>
      </c>
      <c r="ANS2" s="3" t="s">
        <v>332</v>
      </c>
      <c r="ANT2" s="3" t="s">
        <v>333</v>
      </c>
      <c r="ANU2" s="3" t="s">
        <v>334</v>
      </c>
      <c r="ANV2" s="3" t="s">
        <v>335</v>
      </c>
      <c r="ANW2" s="3" t="s">
        <v>336</v>
      </c>
      <c r="ANX2" s="3" t="s">
        <v>337</v>
      </c>
      <c r="ANY2" s="3" t="s">
        <v>304</v>
      </c>
      <c r="ANZ2" s="3" t="s">
        <v>305</v>
      </c>
      <c r="AOA2" s="3" t="s">
        <v>306</v>
      </c>
      <c r="AOB2" s="3" t="s">
        <v>338</v>
      </c>
      <c r="AOC2" s="3" t="s">
        <v>308</v>
      </c>
      <c r="AOD2" s="3" t="s">
        <v>309</v>
      </c>
      <c r="AOE2" s="3" t="s">
        <v>310</v>
      </c>
      <c r="AOF2" s="3" t="s">
        <v>339</v>
      </c>
      <c r="AOG2" s="3" t="s">
        <v>333</v>
      </c>
      <c r="AOH2" s="3" t="s">
        <v>334</v>
      </c>
      <c r="AOI2" s="3" t="s">
        <v>510</v>
      </c>
      <c r="AOJ2" s="3" t="s">
        <v>318</v>
      </c>
      <c r="AOK2" s="3" t="s">
        <v>319</v>
      </c>
      <c r="AOL2" s="3" t="s">
        <v>320</v>
      </c>
      <c r="AOM2" s="3" t="s">
        <v>511</v>
      </c>
      <c r="AON2" s="3" t="s">
        <v>322</v>
      </c>
      <c r="AOO2" s="3" t="s">
        <v>323</v>
      </c>
      <c r="AOP2" s="3" t="s">
        <v>324</v>
      </c>
      <c r="AOQ2" s="3" t="s">
        <v>512</v>
      </c>
      <c r="AOR2" s="3" t="s">
        <v>322</v>
      </c>
      <c r="AOS2" s="3" t="s">
        <v>323</v>
      </c>
      <c r="AOT2" s="3" t="s">
        <v>324</v>
      </c>
      <c r="AOU2" s="3" t="s">
        <v>513</v>
      </c>
      <c r="AOV2" s="3" t="s">
        <v>337</v>
      </c>
      <c r="AOW2" s="3" t="s">
        <v>304</v>
      </c>
      <c r="AOX2" s="3" t="s">
        <v>305</v>
      </c>
      <c r="AOY2" s="3" t="s">
        <v>306</v>
      </c>
      <c r="AOZ2" s="3" t="s">
        <v>514</v>
      </c>
      <c r="APA2" s="3" t="s">
        <v>329</v>
      </c>
      <c r="APB2" s="3" t="s">
        <v>330</v>
      </c>
      <c r="APC2" s="3" t="s">
        <v>331</v>
      </c>
      <c r="APD2" s="3" t="s">
        <v>515</v>
      </c>
      <c r="APE2" s="3" t="s">
        <v>333</v>
      </c>
      <c r="APF2" s="3" t="s">
        <v>334</v>
      </c>
      <c r="APG2" s="3" t="s">
        <v>335</v>
      </c>
      <c r="APH2" s="3" t="s">
        <v>516</v>
      </c>
      <c r="API2" s="3" t="s">
        <v>337</v>
      </c>
      <c r="APJ2" s="3" t="s">
        <v>304</v>
      </c>
      <c r="APK2" s="3" t="s">
        <v>305</v>
      </c>
      <c r="APL2" s="3" t="s">
        <v>306</v>
      </c>
      <c r="APM2" s="3" t="s">
        <v>517</v>
      </c>
      <c r="APN2" s="3" t="s">
        <v>308</v>
      </c>
      <c r="APO2" s="3" t="s">
        <v>309</v>
      </c>
      <c r="APP2" s="3" t="s">
        <v>310</v>
      </c>
      <c r="APQ2" s="3" t="s">
        <v>518</v>
      </c>
      <c r="APR2" s="3" t="s">
        <v>313</v>
      </c>
      <c r="APS2" s="3" t="s">
        <v>314</v>
      </c>
      <c r="APT2" s="3" t="s">
        <v>326</v>
      </c>
      <c r="APU2" s="3" t="s">
        <v>519</v>
      </c>
      <c r="APV2" s="3" t="s">
        <v>317</v>
      </c>
      <c r="APW2" s="3" t="s">
        <v>318</v>
      </c>
      <c r="APX2" s="3" t="s">
        <v>319</v>
      </c>
      <c r="APY2" s="3" t="s">
        <v>320</v>
      </c>
      <c r="APZ2" s="3" t="s">
        <v>520</v>
      </c>
      <c r="AQA2" s="3" t="s">
        <v>322</v>
      </c>
      <c r="AQB2" s="3" t="s">
        <v>323</v>
      </c>
      <c r="AQC2" s="3" t="s">
        <v>324</v>
      </c>
      <c r="AQD2" s="3" t="s">
        <v>521</v>
      </c>
      <c r="AQE2" s="3" t="s">
        <v>313</v>
      </c>
      <c r="AQF2" s="3" t="s">
        <v>314</v>
      </c>
    </row>
    <row r="3" spans="1:1124" s="104" customFormat="1" ht="17.25" thickTop="1" thickBot="1" x14ac:dyDescent="0.3">
      <c r="A3" s="205"/>
      <c r="B3" s="205"/>
      <c r="C3" s="20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478</v>
      </c>
      <c r="D5" s="14"/>
      <c r="E5" s="13" t="s">
        <v>340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341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/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342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196"/>
      <c r="B8" s="196"/>
      <c r="C8" s="19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>
        <f t="shared" si="25"/>
        <v>-31.7</v>
      </c>
      <c r="APT8" s="78"/>
      <c r="APU8" s="78">
        <f t="shared" si="25"/>
        <v>0</v>
      </c>
      <c r="APV8" s="78">
        <f t="shared" si="25"/>
        <v>0</v>
      </c>
      <c r="APW8" s="78">
        <f t="shared" si="25"/>
        <v>0</v>
      </c>
      <c r="APX8" s="78">
        <f t="shared" si="25"/>
        <v>0</v>
      </c>
      <c r="APY8" s="78">
        <f t="shared" si="25"/>
        <v>0</v>
      </c>
      <c r="APZ8" s="78">
        <f t="shared" si="25"/>
        <v>0</v>
      </c>
      <c r="AQA8" s="78">
        <f t="shared" si="25"/>
        <v>0</v>
      </c>
      <c r="AQB8" s="78">
        <f t="shared" si="25"/>
        <v>0</v>
      </c>
      <c r="AQC8" s="78">
        <f t="shared" si="25"/>
        <v>0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479</v>
      </c>
      <c r="D10" s="13"/>
      <c r="E10" s="13" t="s">
        <v>343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341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/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342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/>
      <c r="APU13" s="78">
        <f t="shared" si="49"/>
        <v>0</v>
      </c>
      <c r="APV13" s="78">
        <f t="shared" si="49"/>
        <v>0</v>
      </c>
      <c r="APW13" s="78">
        <f t="shared" si="49"/>
        <v>0</v>
      </c>
      <c r="APX13" s="78">
        <f t="shared" si="49"/>
        <v>0</v>
      </c>
      <c r="APY13" s="78">
        <f t="shared" si="49"/>
        <v>0</v>
      </c>
      <c r="APZ13" s="78">
        <f t="shared" si="49"/>
        <v>0</v>
      </c>
      <c r="AQA13" s="78">
        <f t="shared" si="49"/>
        <v>0</v>
      </c>
      <c r="AQB13" s="78">
        <f t="shared" si="49"/>
        <v>0</v>
      </c>
      <c r="AQC13" s="78">
        <f t="shared" si="49"/>
        <v>0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480</v>
      </c>
      <c r="D15" s="19"/>
      <c r="E15" s="13" t="s">
        <v>344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345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/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346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/>
      <c r="APU18" s="78">
        <f t="shared" si="72"/>
        <v>0</v>
      </c>
      <c r="APV18" s="78">
        <f t="shared" si="72"/>
        <v>0</v>
      </c>
      <c r="APW18" s="78">
        <f t="shared" si="72"/>
        <v>0</v>
      </c>
      <c r="APX18" s="78">
        <f t="shared" si="72"/>
        <v>0</v>
      </c>
      <c r="APY18" s="78">
        <f t="shared" si="72"/>
        <v>0</v>
      </c>
      <c r="APZ18" s="78">
        <f t="shared" si="72"/>
        <v>0</v>
      </c>
      <c r="AQA18" s="78">
        <f t="shared" si="72"/>
        <v>0</v>
      </c>
      <c r="AQB18" s="78">
        <f t="shared" si="72"/>
        <v>0</v>
      </c>
      <c r="AQC18" s="78">
        <f t="shared" si="72"/>
        <v>0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481</v>
      </c>
      <c r="D20" s="19"/>
      <c r="E20" s="13" t="s">
        <v>347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345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/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346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/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/>
      <c r="APU23" s="78">
        <f t="shared" si="95"/>
        <v>0</v>
      </c>
      <c r="APV23" s="78">
        <f t="shared" si="95"/>
        <v>0</v>
      </c>
      <c r="APW23" s="78">
        <f t="shared" si="95"/>
        <v>0</v>
      </c>
      <c r="APX23" s="78">
        <f t="shared" si="95"/>
        <v>0</v>
      </c>
      <c r="APY23" s="78">
        <f t="shared" si="95"/>
        <v>0</v>
      </c>
      <c r="APZ23" s="78">
        <f t="shared" si="95"/>
        <v>0</v>
      </c>
      <c r="AQA23" s="78">
        <f t="shared" si="95"/>
        <v>0</v>
      </c>
      <c r="AQB23" s="78">
        <f t="shared" si="95"/>
        <v>0</v>
      </c>
      <c r="AQC23" s="78">
        <f t="shared" si="95"/>
        <v>0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482</v>
      </c>
      <c r="D25" s="14"/>
      <c r="E25" s="13" t="s">
        <v>348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349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350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/>
      <c r="APU28" s="78">
        <f t="shared" ref="APU28:AQF28" si="119">APU26-APU27</f>
        <v>0</v>
      </c>
      <c r="APV28" s="78">
        <f t="shared" si="119"/>
        <v>0</v>
      </c>
      <c r="APW28" s="78">
        <f t="shared" si="119"/>
        <v>0</v>
      </c>
      <c r="APX28" s="78">
        <f t="shared" si="119"/>
        <v>0</v>
      </c>
      <c r="APY28" s="78">
        <f t="shared" si="119"/>
        <v>0</v>
      </c>
      <c r="APZ28" s="78">
        <f t="shared" si="119"/>
        <v>0</v>
      </c>
      <c r="AQA28" s="78">
        <f t="shared" si="119"/>
        <v>0</v>
      </c>
      <c r="AQB28" s="78">
        <f t="shared" si="119"/>
        <v>0</v>
      </c>
      <c r="AQC28" s="78">
        <f t="shared" si="119"/>
        <v>0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4" t="s">
        <v>351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473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S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1"/>
      <c r="APU32" s="150"/>
      <c r="APV32" s="150"/>
      <c r="APW32" s="150"/>
      <c r="APX32" s="150"/>
      <c r="APY32" s="150"/>
      <c r="APZ32" s="150"/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474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PS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>
        <f t="shared" si="157"/>
        <v>-3.629536921151446E-2</v>
      </c>
      <c r="AOS33" s="153">
        <f t="shared" si="157"/>
        <v>-6.4935064935064939E-3</v>
      </c>
      <c r="AOT33" s="154">
        <f t="shared" si="157"/>
        <v>1.3071895424835859E-3</v>
      </c>
      <c r="AOU33" s="154">
        <f t="shared" si="157"/>
        <v>2.0887728459530137E-2</v>
      </c>
      <c r="AOV33" s="154">
        <f t="shared" si="157"/>
        <v>1.4066496163682791E-2</v>
      </c>
      <c r="AOW33" s="153">
        <f t="shared" si="157"/>
        <v>-2.6481715006305098E-2</v>
      </c>
      <c r="AOX33" s="154">
        <f t="shared" si="157"/>
        <v>1.0362694300518097E-2</v>
      </c>
      <c r="AOY33" s="154">
        <f t="shared" si="157"/>
        <v>2.307692307692304E-2</v>
      </c>
      <c r="AOZ33" s="153">
        <f t="shared" si="157"/>
        <v>-2.631578947368414E-2</v>
      </c>
      <c r="APA33" s="153">
        <f t="shared" si="157"/>
        <v>-2.316602316602313E-2</v>
      </c>
      <c r="APB33" s="154">
        <f t="shared" si="157"/>
        <v>1.8445322793148766E-2</v>
      </c>
      <c r="APC33" s="153">
        <f t="shared" si="157"/>
        <v>-1.4230271668822696E-2</v>
      </c>
      <c r="APD33" s="153">
        <f t="shared" si="157"/>
        <v>-5.2493438320210719E-3</v>
      </c>
      <c r="APE33" s="153">
        <f t="shared" si="157"/>
        <v>-4.089709762532974E-2</v>
      </c>
      <c r="APF33" s="153">
        <f t="shared" si="157"/>
        <v>-4.1265474552956965E-3</v>
      </c>
      <c r="APG33" s="154">
        <f t="shared" si="157"/>
        <v>3.4530386740331487E-2</v>
      </c>
      <c r="APH33" s="153">
        <f t="shared" si="157"/>
        <v>-1.068090787716971E-2</v>
      </c>
      <c r="API33" s="153">
        <f t="shared" si="157"/>
        <v>-1.0796221322537075E-2</v>
      </c>
      <c r="APJ33" s="153">
        <f t="shared" si="157"/>
        <v>-9.549795361528007E-3</v>
      </c>
      <c r="APK33" s="154">
        <f t="shared" si="157"/>
        <v>3.5812672176308659E-2</v>
      </c>
      <c r="APL33" s="154">
        <f t="shared" si="157"/>
        <v>4.2553191489361736E-2</v>
      </c>
      <c r="APM33" s="153">
        <f t="shared" si="157"/>
        <v>-4.3367346938775579E-2</v>
      </c>
      <c r="APN33" s="154">
        <f t="shared" si="157"/>
        <v>4.2666666666666707E-2</v>
      </c>
      <c r="APO33" s="153">
        <f t="shared" si="157"/>
        <v>-3.0690537084399047E-2</v>
      </c>
      <c r="APP33" s="154">
        <f t="shared" si="157"/>
        <v>3.0343007915567245E-2</v>
      </c>
      <c r="APQ33" s="154">
        <f t="shared" si="157"/>
        <v>7.6824583866838487E-3</v>
      </c>
      <c r="APR33" s="153">
        <f t="shared" si="157"/>
        <v>-1.3977128335451188E-2</v>
      </c>
      <c r="APS33" s="154">
        <f t="shared" si="157"/>
        <v>2.8350515463917564E-2</v>
      </c>
      <c r="APT33" s="154"/>
      <c r="APU33" s="153"/>
      <c r="APV33" s="153"/>
      <c r="APW33" s="153"/>
      <c r="APX33" s="153"/>
      <c r="APY33" s="153"/>
      <c r="APZ33" s="153"/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475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PS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>
        <f t="shared" si="175"/>
        <v>79.325000000000003</v>
      </c>
      <c r="AOS35" s="160">
        <f t="shared" si="175"/>
        <v>78.349999999999994</v>
      </c>
      <c r="AOT35" s="160">
        <f t="shared" si="175"/>
        <v>77.5</v>
      </c>
      <c r="AOU35" s="160">
        <f t="shared" si="175"/>
        <v>77.075000000000003</v>
      </c>
      <c r="AOV35" s="161">
        <f t="shared" si="175"/>
        <v>77.650000000000006</v>
      </c>
      <c r="AOW35" s="161">
        <f t="shared" si="175"/>
        <v>77.825000000000003</v>
      </c>
      <c r="AOX35" s="161">
        <f t="shared" si="175"/>
        <v>78.174999999999997</v>
      </c>
      <c r="AOY35" s="161">
        <f t="shared" si="175"/>
        <v>78.575000000000003</v>
      </c>
      <c r="AOZ35" s="160">
        <f t="shared" si="175"/>
        <v>78.174999999999997</v>
      </c>
      <c r="APA35" s="160">
        <f t="shared" si="175"/>
        <v>77.849999999999994</v>
      </c>
      <c r="APB35" s="160">
        <f t="shared" si="175"/>
        <v>77.674999999999997</v>
      </c>
      <c r="APC35" s="160">
        <f t="shared" si="175"/>
        <v>76.775000000000006</v>
      </c>
      <c r="APD35" s="160">
        <f t="shared" si="175"/>
        <v>76.3</v>
      </c>
      <c r="APE35" s="160">
        <f t="shared" si="175"/>
        <v>75.5</v>
      </c>
      <c r="APF35" s="160">
        <f t="shared" si="175"/>
        <v>74.275000000000006</v>
      </c>
      <c r="APG35" s="160">
        <f t="shared" si="175"/>
        <v>73.95</v>
      </c>
      <c r="APH35" s="160">
        <f t="shared" si="175"/>
        <v>73.525000000000006</v>
      </c>
      <c r="API35" s="161">
        <f t="shared" si="175"/>
        <v>73.674999999999997</v>
      </c>
      <c r="APJ35" s="156">
        <f t="shared" si="175"/>
        <v>73.724999999999994</v>
      </c>
      <c r="APK35" s="161">
        <f t="shared" si="175"/>
        <v>73.8</v>
      </c>
      <c r="APL35" s="161">
        <f t="shared" si="175"/>
        <v>74.875</v>
      </c>
      <c r="APM35" s="161">
        <f t="shared" si="175"/>
        <v>75.300000000000011</v>
      </c>
      <c r="APN35" s="161">
        <f t="shared" si="175"/>
        <v>76.7</v>
      </c>
      <c r="APO35" s="161">
        <f t="shared" si="175"/>
        <v>76.850000000000009</v>
      </c>
      <c r="APP35" s="160">
        <f t="shared" si="175"/>
        <v>76.775000000000006</v>
      </c>
      <c r="APQ35" s="161">
        <f t="shared" si="175"/>
        <v>77.7</v>
      </c>
      <c r="APR35" s="160">
        <f t="shared" si="175"/>
        <v>77.549999999999983</v>
      </c>
      <c r="APS35" s="161">
        <f t="shared" si="175"/>
        <v>78.55</v>
      </c>
      <c r="APT35" s="161"/>
      <c r="APU35" s="160"/>
      <c r="APV35" s="160"/>
      <c r="APW35" s="160"/>
      <c r="APX35" s="160"/>
      <c r="APY35" s="160"/>
      <c r="APZ35" s="160"/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4" t="s">
        <v>523</v>
      </c>
      <c r="B37" s="194"/>
      <c r="C37" s="194"/>
      <c r="YN37" s="25"/>
      <c r="AAL37" s="25"/>
      <c r="AHF37" s="25"/>
      <c r="AHI37" s="25"/>
      <c r="AHJ37" s="25"/>
      <c r="AIZ37" s="25"/>
    </row>
    <row r="38" spans="1:1124" x14ac:dyDescent="0.25">
      <c r="A38" s="191" t="s">
        <v>532</v>
      </c>
      <c r="B38" s="191"/>
      <c r="C38" s="19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483</v>
      </c>
      <c r="E40" s="192" t="s">
        <v>352</v>
      </c>
      <c r="F40" s="193"/>
      <c r="G40" s="193"/>
      <c r="H40" s="193"/>
      <c r="I40" s="19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198" t="s">
        <v>341</v>
      </c>
      <c r="C41" s="200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48.7</v>
      </c>
      <c r="AOS41" s="94">
        <f t="shared" si="193"/>
        <v>49</v>
      </c>
      <c r="AOT41" s="94">
        <f t="shared" si="193"/>
        <v>50.4</v>
      </c>
      <c r="AOU41" s="94">
        <f t="shared" si="193"/>
        <v>50.7</v>
      </c>
      <c r="AOV41" s="94">
        <f t="shared" si="193"/>
        <v>51.199999999999996</v>
      </c>
      <c r="AOW41" s="94">
        <f t="shared" si="193"/>
        <v>48.1</v>
      </c>
      <c r="AOX41" s="94">
        <f t="shared" si="193"/>
        <v>49.2</v>
      </c>
      <c r="AOY41" s="94">
        <f t="shared" si="193"/>
        <v>51.400000000000006</v>
      </c>
      <c r="AOZ41" s="94">
        <f t="shared" si="193"/>
        <v>50.8</v>
      </c>
      <c r="APA41" s="94">
        <f t="shared" si="193"/>
        <v>47.099999999999994</v>
      </c>
      <c r="APB41" s="94">
        <f t="shared" si="193"/>
        <v>47.8</v>
      </c>
      <c r="APC41" s="94">
        <f t="shared" si="193"/>
        <v>46.6</v>
      </c>
      <c r="APD41" s="94">
        <f t="shared" si="193"/>
        <v>44.2</v>
      </c>
      <c r="APE41" s="94">
        <f t="shared" si="193"/>
        <v>45.8</v>
      </c>
      <c r="APF41" s="94">
        <f t="shared" si="193"/>
        <v>41.7</v>
      </c>
      <c r="APG41" s="94">
        <f t="shared" si="193"/>
        <v>48.1</v>
      </c>
      <c r="APH41" s="94">
        <f t="shared" si="193"/>
        <v>47.7</v>
      </c>
      <c r="API41" s="94">
        <f t="shared" si="193"/>
        <v>46.4</v>
      </c>
      <c r="APJ41" s="94">
        <f t="shared" si="193"/>
        <v>44.9</v>
      </c>
      <c r="APK41" s="94">
        <f t="shared" si="193"/>
        <v>49.5</v>
      </c>
      <c r="APL41" s="94">
        <f t="shared" si="193"/>
        <v>52.400000000000006</v>
      </c>
      <c r="APM41" s="94">
        <f t="shared" si="193"/>
        <v>45.5</v>
      </c>
      <c r="APN41" s="94">
        <f t="shared" si="193"/>
        <v>52</v>
      </c>
      <c r="APO41" s="94">
        <f t="shared" si="193"/>
        <v>48.1</v>
      </c>
      <c r="APP41" s="94">
        <f t="shared" si="193"/>
        <v>51</v>
      </c>
      <c r="APQ41" s="94">
        <f t="shared" si="193"/>
        <v>50.4</v>
      </c>
      <c r="APR41" s="94">
        <f t="shared" si="193"/>
        <v>51</v>
      </c>
      <c r="APS41" s="94">
        <f t="shared" si="193"/>
        <v>53.7</v>
      </c>
      <c r="APT41" s="94">
        <f t="shared" si="193"/>
        <v>0</v>
      </c>
      <c r="APU41" s="94">
        <f t="shared" si="193"/>
        <v>0</v>
      </c>
      <c r="APV41" s="94">
        <f t="shared" si="193"/>
        <v>0</v>
      </c>
      <c r="APW41" s="94">
        <f t="shared" si="193"/>
        <v>0</v>
      </c>
      <c r="APX41" s="94">
        <f t="shared" si="193"/>
        <v>0</v>
      </c>
      <c r="APY41" s="94">
        <f t="shared" si="193"/>
        <v>0</v>
      </c>
      <c r="APZ41" s="94">
        <f t="shared" si="193"/>
        <v>0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198" t="s">
        <v>342</v>
      </c>
      <c r="C42" s="200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89.300000000000011</v>
      </c>
      <c r="AOS42" s="94">
        <f t="shared" si="211"/>
        <v>89</v>
      </c>
      <c r="AOT42" s="94">
        <f t="shared" si="211"/>
        <v>88.199999999999989</v>
      </c>
      <c r="AOU42" s="94">
        <f t="shared" si="211"/>
        <v>86.4</v>
      </c>
      <c r="AOV42" s="94">
        <f t="shared" si="211"/>
        <v>84.9</v>
      </c>
      <c r="AOW42" s="94">
        <f t="shared" si="211"/>
        <v>86.2</v>
      </c>
      <c r="AOX42" s="94">
        <f t="shared" si="211"/>
        <v>84.5</v>
      </c>
      <c r="AOY42" s="94">
        <f t="shared" si="211"/>
        <v>83.699999999999989</v>
      </c>
      <c r="AOZ42" s="94">
        <f t="shared" si="211"/>
        <v>86.800000000000011</v>
      </c>
      <c r="APA42" s="94">
        <f t="shared" si="211"/>
        <v>93.1</v>
      </c>
      <c r="APB42" s="94">
        <f t="shared" si="211"/>
        <v>84.9</v>
      </c>
      <c r="APC42" s="94">
        <f t="shared" si="211"/>
        <v>88.3</v>
      </c>
      <c r="APD42" s="94">
        <f t="shared" si="211"/>
        <v>92.8</v>
      </c>
      <c r="APE42" s="94">
        <f t="shared" si="211"/>
        <v>96.199999999999989</v>
      </c>
      <c r="APF42" s="94">
        <f t="shared" si="211"/>
        <v>95.3</v>
      </c>
      <c r="APG42" s="94">
        <f t="shared" si="211"/>
        <v>95.300000000000011</v>
      </c>
      <c r="APH42" s="94">
        <f t="shared" si="211"/>
        <v>96</v>
      </c>
      <c r="API42" s="94">
        <f t="shared" si="211"/>
        <v>91.7</v>
      </c>
      <c r="APJ42" s="94">
        <f t="shared" si="211"/>
        <v>96.2</v>
      </c>
      <c r="APK42" s="94">
        <f t="shared" si="211"/>
        <v>89.2</v>
      </c>
      <c r="APL42" s="94">
        <f t="shared" si="211"/>
        <v>86.1</v>
      </c>
      <c r="APM42" s="94">
        <f t="shared" si="211"/>
        <v>95.7</v>
      </c>
      <c r="APN42" s="94">
        <f t="shared" si="211"/>
        <v>87.6</v>
      </c>
      <c r="APO42" s="94">
        <f t="shared" si="211"/>
        <v>89</v>
      </c>
      <c r="APP42" s="94">
        <f t="shared" si="211"/>
        <v>86.9</v>
      </c>
      <c r="APQ42" s="94">
        <f t="shared" si="211"/>
        <v>88.4</v>
      </c>
      <c r="APR42" s="94">
        <f t="shared" si="211"/>
        <v>87.6</v>
      </c>
      <c r="APS42" s="94">
        <f t="shared" si="211"/>
        <v>85.1</v>
      </c>
      <c r="APT42" s="94">
        <f t="shared" si="211"/>
        <v>0</v>
      </c>
      <c r="APU42" s="94">
        <f t="shared" si="211"/>
        <v>0</v>
      </c>
      <c r="APV42" s="94">
        <f t="shared" si="211"/>
        <v>0</v>
      </c>
      <c r="APW42" s="94">
        <f t="shared" si="211"/>
        <v>0</v>
      </c>
      <c r="APX42" s="94">
        <f t="shared" si="211"/>
        <v>0</v>
      </c>
      <c r="APY42" s="94">
        <f t="shared" si="211"/>
        <v>0</v>
      </c>
      <c r="APZ42" s="94">
        <f t="shared" si="211"/>
        <v>0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91" t="s">
        <v>353</v>
      </c>
      <c r="C43" s="197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>
        <f t="shared" si="238"/>
        <v>-40.600000000000009</v>
      </c>
      <c r="AOS43" s="97">
        <f t="shared" si="238"/>
        <v>-40</v>
      </c>
      <c r="AOT43" s="97">
        <f t="shared" si="238"/>
        <v>-37.79999999999999</v>
      </c>
      <c r="AOU43" s="97">
        <f t="shared" si="238"/>
        <v>-35.700000000000003</v>
      </c>
      <c r="AOV43" s="97">
        <f t="shared" si="238"/>
        <v>-33.70000000000001</v>
      </c>
      <c r="AOW43" s="97">
        <f t="shared" si="238"/>
        <v>-38.1</v>
      </c>
      <c r="AOX43" s="97">
        <f t="shared" si="238"/>
        <v>-35.299999999999997</v>
      </c>
      <c r="AOY43" s="97">
        <f t="shared" si="238"/>
        <v>-32.299999999999983</v>
      </c>
      <c r="AOZ43" s="97">
        <f t="shared" ref="AOZ43:AQF43" si="239">AOZ41-AOZ42</f>
        <v>-36.000000000000014</v>
      </c>
      <c r="APA43" s="97">
        <f t="shared" si="239"/>
        <v>-46</v>
      </c>
      <c r="APB43" s="97">
        <f t="shared" si="239"/>
        <v>-37.100000000000009</v>
      </c>
      <c r="APC43" s="97">
        <f t="shared" si="239"/>
        <v>-41.699999999999996</v>
      </c>
      <c r="APD43" s="97">
        <f t="shared" si="239"/>
        <v>-48.599999999999994</v>
      </c>
      <c r="APE43" s="97">
        <f t="shared" si="239"/>
        <v>-50.399999999999991</v>
      </c>
      <c r="APF43" s="97">
        <f t="shared" si="239"/>
        <v>-53.599999999999994</v>
      </c>
      <c r="APG43" s="97">
        <f t="shared" si="239"/>
        <v>-47.20000000000001</v>
      </c>
      <c r="APH43" s="97">
        <f t="shared" si="23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39"/>
        <v>-50.2</v>
      </c>
      <c r="APN43" s="97">
        <f t="shared" si="239"/>
        <v>-35.599999999999994</v>
      </c>
      <c r="APO43" s="97">
        <f t="shared" si="239"/>
        <v>-40.9</v>
      </c>
      <c r="APP43" s="97">
        <f t="shared" si="239"/>
        <v>-35.900000000000006</v>
      </c>
      <c r="APQ43" s="97">
        <f t="shared" si="239"/>
        <v>-38.000000000000007</v>
      </c>
      <c r="APR43" s="97">
        <f t="shared" si="239"/>
        <v>-36.599999999999994</v>
      </c>
      <c r="APS43" s="97">
        <f t="shared" si="239"/>
        <v>-31.399999999999991</v>
      </c>
      <c r="APT43" s="97"/>
      <c r="APU43" s="97">
        <f t="shared" si="239"/>
        <v>0</v>
      </c>
      <c r="APV43" s="97">
        <f t="shared" si="239"/>
        <v>0</v>
      </c>
      <c r="APW43" s="97">
        <f t="shared" si="239"/>
        <v>0</v>
      </c>
      <c r="APX43" s="97">
        <f t="shared" si="239"/>
        <v>0</v>
      </c>
      <c r="APY43" s="97">
        <f t="shared" si="239"/>
        <v>0</v>
      </c>
      <c r="APZ43" s="97">
        <f t="shared" si="239"/>
        <v>0</v>
      </c>
      <c r="AQA43" s="97">
        <f t="shared" si="239"/>
        <v>0</v>
      </c>
      <c r="AQB43" s="97">
        <f t="shared" si="239"/>
        <v>0</v>
      </c>
      <c r="AQC43" s="97">
        <f t="shared" si="239"/>
        <v>0</v>
      </c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484</v>
      </c>
      <c r="E45" s="192" t="s">
        <v>354</v>
      </c>
      <c r="F45" s="193"/>
      <c r="G45" s="193"/>
      <c r="H45" s="193"/>
      <c r="I45" s="193"/>
      <c r="J45" s="193"/>
      <c r="K45" s="19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198" t="s">
        <v>345</v>
      </c>
      <c r="C46" s="200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17.600000000000001</v>
      </c>
      <c r="AOS46" s="94">
        <f t="shared" si="257"/>
        <v>18.899999999999999</v>
      </c>
      <c r="AOT46" s="94">
        <f t="shared" si="257"/>
        <v>15</v>
      </c>
      <c r="AOU46" s="94">
        <f t="shared" si="257"/>
        <v>18.399999999999999</v>
      </c>
      <c r="AOV46" s="94">
        <f t="shared" si="257"/>
        <v>19.100000000000001</v>
      </c>
      <c r="AOW46" s="94">
        <f t="shared" si="257"/>
        <v>18.100000000000001</v>
      </c>
      <c r="AOX46" s="94">
        <f t="shared" si="257"/>
        <v>17.3</v>
      </c>
      <c r="AOY46" s="94">
        <f t="shared" si="257"/>
        <v>17.100000000000001</v>
      </c>
      <c r="AOZ46" s="94">
        <f t="shared" si="257"/>
        <v>17</v>
      </c>
      <c r="APA46" s="94">
        <f t="shared" si="257"/>
        <v>18.399999999999999</v>
      </c>
      <c r="APB46" s="94">
        <f t="shared" si="257"/>
        <v>18.600000000000001</v>
      </c>
      <c r="APC46" s="94">
        <f t="shared" si="257"/>
        <v>17.5</v>
      </c>
      <c r="APD46" s="94">
        <f t="shared" si="257"/>
        <v>18.399999999999999</v>
      </c>
      <c r="APE46" s="94">
        <f t="shared" si="257"/>
        <v>17.100000000000001</v>
      </c>
      <c r="APF46" s="94">
        <f t="shared" si="257"/>
        <v>14.8</v>
      </c>
      <c r="APG46" s="94">
        <f t="shared" si="257"/>
        <v>18.200000000000003</v>
      </c>
      <c r="APH46" s="94">
        <f t="shared" si="257"/>
        <v>16.100000000000001</v>
      </c>
      <c r="API46" s="94">
        <f t="shared" si="257"/>
        <v>15.399999999999999</v>
      </c>
      <c r="APJ46" s="94">
        <f t="shared" si="257"/>
        <v>16.5</v>
      </c>
      <c r="APK46" s="94">
        <f t="shared" si="257"/>
        <v>15.399999999999999</v>
      </c>
      <c r="APL46" s="94">
        <f t="shared" si="257"/>
        <v>16.600000000000001</v>
      </c>
      <c r="APM46" s="94">
        <f t="shared" si="257"/>
        <v>17</v>
      </c>
      <c r="APN46" s="94">
        <f t="shared" si="257"/>
        <v>18.399999999999999</v>
      </c>
      <c r="APO46" s="94">
        <f t="shared" si="257"/>
        <v>16.5</v>
      </c>
      <c r="APP46" s="94">
        <f t="shared" si="257"/>
        <v>18.100000000000001</v>
      </c>
      <c r="APQ46" s="94">
        <f t="shared" si="257"/>
        <v>18.899999999999999</v>
      </c>
      <c r="APR46" s="94">
        <f t="shared" si="257"/>
        <v>18.100000000000001</v>
      </c>
      <c r="APS46" s="94">
        <f t="shared" si="257"/>
        <v>18</v>
      </c>
      <c r="APT46" s="94">
        <f t="shared" si="257"/>
        <v>0</v>
      </c>
      <c r="APU46" s="94">
        <f t="shared" si="257"/>
        <v>0</v>
      </c>
      <c r="APV46" s="94">
        <f t="shared" si="257"/>
        <v>0</v>
      </c>
      <c r="APW46" s="94">
        <f t="shared" si="257"/>
        <v>0</v>
      </c>
      <c r="APX46" s="94">
        <f t="shared" si="257"/>
        <v>0</v>
      </c>
      <c r="APY46" s="94">
        <f t="shared" si="257"/>
        <v>0</v>
      </c>
      <c r="APZ46" s="94">
        <f t="shared" si="257"/>
        <v>0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198" t="s">
        <v>346</v>
      </c>
      <c r="C47" s="200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58.599999999999994</v>
      </c>
      <c r="AOS47" s="94">
        <f t="shared" si="275"/>
        <v>59.599999999999994</v>
      </c>
      <c r="AOT47" s="94">
        <f t="shared" si="275"/>
        <v>60.400000000000006</v>
      </c>
      <c r="AOU47" s="94">
        <f t="shared" si="275"/>
        <v>56.2</v>
      </c>
      <c r="AOV47" s="94">
        <f t="shared" si="275"/>
        <v>56.4</v>
      </c>
      <c r="AOW47" s="94">
        <f t="shared" si="275"/>
        <v>56.699999999999996</v>
      </c>
      <c r="AOX47" s="94">
        <f t="shared" si="275"/>
        <v>60.2</v>
      </c>
      <c r="AOY47" s="94">
        <f t="shared" si="275"/>
        <v>53.7</v>
      </c>
      <c r="AOZ47" s="94">
        <f t="shared" si="275"/>
        <v>58.1</v>
      </c>
      <c r="APA47" s="94">
        <f t="shared" si="275"/>
        <v>56.300000000000004</v>
      </c>
      <c r="APB47" s="94">
        <f t="shared" si="275"/>
        <v>59.1</v>
      </c>
      <c r="APC47" s="94">
        <f t="shared" si="275"/>
        <v>60.6</v>
      </c>
      <c r="APD47" s="94">
        <f t="shared" si="275"/>
        <v>60.1</v>
      </c>
      <c r="APE47" s="94">
        <f t="shared" si="275"/>
        <v>65.400000000000006</v>
      </c>
      <c r="APF47" s="94">
        <f t="shared" si="275"/>
        <v>65.900000000000006</v>
      </c>
      <c r="APG47" s="94">
        <f t="shared" si="275"/>
        <v>62.9</v>
      </c>
      <c r="APH47" s="94">
        <f t="shared" si="275"/>
        <v>65.900000000000006</v>
      </c>
      <c r="API47" s="94">
        <f t="shared" si="275"/>
        <v>65.3</v>
      </c>
      <c r="APJ47" s="94">
        <f t="shared" si="275"/>
        <v>63.4</v>
      </c>
      <c r="APK47" s="94">
        <f t="shared" si="275"/>
        <v>61</v>
      </c>
      <c r="APL47" s="94">
        <f t="shared" si="275"/>
        <v>58.1</v>
      </c>
      <c r="APM47" s="94">
        <f t="shared" si="275"/>
        <v>57.1</v>
      </c>
      <c r="APN47" s="94">
        <f t="shared" si="275"/>
        <v>54.7</v>
      </c>
      <c r="APO47" s="94">
        <f t="shared" si="275"/>
        <v>59.7</v>
      </c>
      <c r="APP47" s="94">
        <f t="shared" si="275"/>
        <v>57.4</v>
      </c>
      <c r="APQ47" s="94">
        <f t="shared" si="275"/>
        <v>56.099999999999994</v>
      </c>
      <c r="APR47" s="94">
        <f t="shared" si="275"/>
        <v>58.8</v>
      </c>
      <c r="APS47" s="94">
        <f t="shared" si="275"/>
        <v>53.6</v>
      </c>
      <c r="APT47" s="94">
        <f t="shared" si="275"/>
        <v>0</v>
      </c>
      <c r="APU47" s="94">
        <f t="shared" si="275"/>
        <v>0</v>
      </c>
      <c r="APV47" s="94">
        <f t="shared" si="275"/>
        <v>0</v>
      </c>
      <c r="APW47" s="94">
        <f t="shared" si="275"/>
        <v>0</v>
      </c>
      <c r="APX47" s="94">
        <f t="shared" si="275"/>
        <v>0</v>
      </c>
      <c r="APY47" s="94">
        <f t="shared" si="275"/>
        <v>0</v>
      </c>
      <c r="APZ47" s="94">
        <f t="shared" si="275"/>
        <v>0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91" t="s">
        <v>353</v>
      </c>
      <c r="C48" s="197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>
        <f t="shared" si="301"/>
        <v>-40.999999999999993</v>
      </c>
      <c r="AOS48" s="97">
        <f t="shared" si="301"/>
        <v>-40.699999999999996</v>
      </c>
      <c r="AOT48" s="97">
        <f t="shared" si="301"/>
        <v>-45.400000000000006</v>
      </c>
      <c r="AOU48" s="97">
        <f t="shared" si="301"/>
        <v>-37.800000000000004</v>
      </c>
      <c r="AOV48" s="97">
        <f t="shared" si="301"/>
        <v>-37.299999999999997</v>
      </c>
      <c r="AOW48" s="97">
        <f t="shared" si="301"/>
        <v>-38.599999999999994</v>
      </c>
      <c r="AOX48" s="97">
        <f t="shared" si="301"/>
        <v>-42.900000000000006</v>
      </c>
      <c r="AOY48" s="97">
        <f t="shared" si="301"/>
        <v>-36.6</v>
      </c>
      <c r="AOZ48" s="97">
        <f t="shared" si="301"/>
        <v>-41.1</v>
      </c>
      <c r="APA48" s="97">
        <f t="shared" si="301"/>
        <v>-37.900000000000006</v>
      </c>
      <c r="APB48" s="97">
        <f t="shared" si="301"/>
        <v>-40.5</v>
      </c>
      <c r="APC48" s="97">
        <f t="shared" si="301"/>
        <v>-43.1</v>
      </c>
      <c r="APD48" s="97">
        <f t="shared" si="301"/>
        <v>-41.7</v>
      </c>
      <c r="APE48" s="97">
        <f t="shared" si="301"/>
        <v>-48.300000000000004</v>
      </c>
      <c r="APF48" s="97">
        <f t="shared" si="301"/>
        <v>-51.100000000000009</v>
      </c>
      <c r="APG48" s="97">
        <f t="shared" si="301"/>
        <v>-44.699999999999996</v>
      </c>
      <c r="APH48" s="97">
        <f t="shared" si="301"/>
        <v>-49.800000000000004</v>
      </c>
      <c r="API48" s="97">
        <f t="shared" si="301"/>
        <v>-49.9</v>
      </c>
      <c r="APJ48" s="97">
        <f t="shared" si="301"/>
        <v>-46.9</v>
      </c>
      <c r="APK48" s="97">
        <f t="shared" si="301"/>
        <v>-45.6</v>
      </c>
      <c r="APL48" s="97">
        <f t="shared" si="301"/>
        <v>-41.5</v>
      </c>
      <c r="APM48" s="97">
        <f t="shared" si="301"/>
        <v>-40.1</v>
      </c>
      <c r="APN48" s="97">
        <f t="shared" si="301"/>
        <v>-36.300000000000004</v>
      </c>
      <c r="APO48" s="97">
        <f t="shared" si="301"/>
        <v>-43.2</v>
      </c>
      <c r="APP48" s="97">
        <f t="shared" si="301"/>
        <v>-39.299999999999997</v>
      </c>
      <c r="APQ48" s="97">
        <f t="shared" si="301"/>
        <v>-37.199999999999996</v>
      </c>
      <c r="APR48" s="97">
        <f t="shared" si="301"/>
        <v>-40.699999999999996</v>
      </c>
      <c r="APS48" s="97">
        <f t="shared" si="301"/>
        <v>-35.6</v>
      </c>
      <c r="APT48" s="97"/>
      <c r="APU48" s="97">
        <f t="shared" si="301"/>
        <v>0</v>
      </c>
      <c r="APV48" s="97">
        <f t="shared" si="301"/>
        <v>0</v>
      </c>
      <c r="APW48" s="97">
        <f t="shared" si="301"/>
        <v>0</v>
      </c>
      <c r="APX48" s="97">
        <f t="shared" si="301"/>
        <v>0</v>
      </c>
      <c r="APY48" s="97">
        <f t="shared" si="301"/>
        <v>0</v>
      </c>
      <c r="APZ48" s="97">
        <f t="shared" si="301"/>
        <v>0</v>
      </c>
      <c r="AQA48" s="97">
        <f t="shared" si="301"/>
        <v>0</v>
      </c>
      <c r="AQB48" s="97">
        <f t="shared" si="301"/>
        <v>0</v>
      </c>
      <c r="AQC48" s="97">
        <f t="shared" si="301"/>
        <v>0</v>
      </c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485</v>
      </c>
      <c r="E50" s="192" t="s">
        <v>355</v>
      </c>
      <c r="F50" s="193"/>
      <c r="G50" s="193"/>
      <c r="H50" s="193"/>
      <c r="I50" s="193"/>
      <c r="J50" s="19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198" t="s">
        <v>356</v>
      </c>
      <c r="B51" s="199"/>
      <c r="C51" s="199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68</v>
      </c>
      <c r="AOS51" s="94">
        <f t="shared" si="319"/>
        <v>67.400000000000006</v>
      </c>
      <c r="AOT51" s="94">
        <f t="shared" si="319"/>
        <v>69.3</v>
      </c>
      <c r="AOU51" s="94">
        <f t="shared" si="319"/>
        <v>68.300000000000011</v>
      </c>
      <c r="AOV51" s="94">
        <f t="shared" si="319"/>
        <v>71</v>
      </c>
      <c r="AOW51" s="94">
        <f t="shared" si="319"/>
        <v>65.7</v>
      </c>
      <c r="AOX51" s="94">
        <f t="shared" si="319"/>
        <v>68.800000000000011</v>
      </c>
      <c r="AOY51" s="94">
        <f t="shared" si="319"/>
        <v>71.300000000000011</v>
      </c>
      <c r="AOZ51" s="94">
        <f t="shared" si="319"/>
        <v>68.8</v>
      </c>
      <c r="APA51" s="94">
        <f t="shared" si="319"/>
        <v>65.3</v>
      </c>
      <c r="APB51" s="94">
        <f t="shared" si="319"/>
        <v>65</v>
      </c>
      <c r="APC51" s="94">
        <f t="shared" si="319"/>
        <v>65.7</v>
      </c>
      <c r="APD51" s="94">
        <f t="shared" si="319"/>
        <v>65.099999999999994</v>
      </c>
      <c r="APE51" s="94">
        <f t="shared" si="319"/>
        <v>64.5</v>
      </c>
      <c r="APF51" s="94">
        <f t="shared" si="319"/>
        <v>61.7</v>
      </c>
      <c r="APG51" s="94">
        <f t="shared" si="319"/>
        <v>68.099999999999994</v>
      </c>
      <c r="APH51" s="94">
        <f t="shared" si="319"/>
        <v>68.800000000000011</v>
      </c>
      <c r="API51" s="94">
        <f t="shared" si="319"/>
        <v>63.8</v>
      </c>
      <c r="APJ51" s="94">
        <f t="shared" si="319"/>
        <v>62.4</v>
      </c>
      <c r="APK51" s="94">
        <f t="shared" si="319"/>
        <v>67.8</v>
      </c>
      <c r="APL51" s="94">
        <f t="shared" si="319"/>
        <v>73.2</v>
      </c>
      <c r="APM51" s="94">
        <f t="shared" si="319"/>
        <v>64.5</v>
      </c>
      <c r="APN51" s="94">
        <f t="shared" si="319"/>
        <v>71.599999999999994</v>
      </c>
      <c r="APO51" s="94">
        <f t="shared" si="319"/>
        <v>66.400000000000006</v>
      </c>
      <c r="APP51" s="94">
        <f t="shared" si="319"/>
        <v>72.099999999999994</v>
      </c>
      <c r="APQ51" s="94">
        <f t="shared" si="319"/>
        <v>71.3</v>
      </c>
      <c r="APR51" s="94">
        <f t="shared" si="319"/>
        <v>69.599999999999994</v>
      </c>
      <c r="APS51" s="94">
        <f t="shared" si="319"/>
        <v>72.400000000000006</v>
      </c>
      <c r="APT51" s="94">
        <f t="shared" si="319"/>
        <v>0</v>
      </c>
      <c r="APU51" s="94">
        <f t="shared" si="319"/>
        <v>0</v>
      </c>
      <c r="APV51" s="94">
        <f t="shared" si="319"/>
        <v>0</v>
      </c>
      <c r="APW51" s="94">
        <f t="shared" si="319"/>
        <v>0</v>
      </c>
      <c r="APX51" s="94">
        <f t="shared" si="319"/>
        <v>0</v>
      </c>
      <c r="APY51" s="94">
        <f t="shared" si="319"/>
        <v>0</v>
      </c>
      <c r="APZ51" s="94">
        <f t="shared" si="319"/>
        <v>0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198" t="s">
        <v>357</v>
      </c>
      <c r="B52" s="199"/>
      <c r="C52" s="199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142.10000000000002</v>
      </c>
      <c r="AOS52" s="94">
        <f t="shared" si="337"/>
        <v>144.4</v>
      </c>
      <c r="AOT52" s="94">
        <f t="shared" si="337"/>
        <v>141.19999999999999</v>
      </c>
      <c r="AOU52" s="94">
        <f t="shared" si="337"/>
        <v>139.5</v>
      </c>
      <c r="AOV52" s="94">
        <f t="shared" si="337"/>
        <v>137.30000000000001</v>
      </c>
      <c r="AOW52" s="94">
        <f t="shared" si="337"/>
        <v>140.9</v>
      </c>
      <c r="AOX52" s="94">
        <f t="shared" si="337"/>
        <v>135.6</v>
      </c>
      <c r="AOY52" s="94">
        <f t="shared" si="337"/>
        <v>135.5</v>
      </c>
      <c r="AOZ52" s="94">
        <f t="shared" si="337"/>
        <v>139.4</v>
      </c>
      <c r="APA52" s="94">
        <f t="shared" si="337"/>
        <v>148.1</v>
      </c>
      <c r="APB52" s="94">
        <f t="shared" si="337"/>
        <v>137.9</v>
      </c>
      <c r="APC52" s="94">
        <f t="shared" si="337"/>
        <v>141.9</v>
      </c>
      <c r="APD52" s="94">
        <f t="shared" si="337"/>
        <v>144.19999999999999</v>
      </c>
      <c r="APE52" s="94">
        <f t="shared" si="337"/>
        <v>153</v>
      </c>
      <c r="APF52" s="94">
        <f t="shared" si="337"/>
        <v>148.30000000000001</v>
      </c>
      <c r="APG52" s="94">
        <f t="shared" si="337"/>
        <v>148.80000000000001</v>
      </c>
      <c r="APH52" s="94">
        <f t="shared" si="337"/>
        <v>148.6</v>
      </c>
      <c r="API52" s="94">
        <f t="shared" si="337"/>
        <v>147.4</v>
      </c>
      <c r="APJ52" s="94">
        <f t="shared" si="337"/>
        <v>152.80000000000001</v>
      </c>
      <c r="APK52" s="94">
        <f t="shared" si="337"/>
        <v>145.9</v>
      </c>
      <c r="APL52" s="94">
        <f t="shared" si="337"/>
        <v>139.80000000000001</v>
      </c>
      <c r="APM52" s="94">
        <f t="shared" si="337"/>
        <v>149.6</v>
      </c>
      <c r="APN52" s="94">
        <f t="shared" si="337"/>
        <v>144.6</v>
      </c>
      <c r="APO52" s="94">
        <f t="shared" si="337"/>
        <v>144.5</v>
      </c>
      <c r="APP52" s="94">
        <f t="shared" si="337"/>
        <v>142.19999999999999</v>
      </c>
      <c r="APQ52" s="94">
        <f t="shared" si="337"/>
        <v>140.80000000000001</v>
      </c>
      <c r="APR52" s="94">
        <f t="shared" si="337"/>
        <v>141</v>
      </c>
      <c r="APS52" s="94">
        <f t="shared" si="337"/>
        <v>138</v>
      </c>
      <c r="APT52" s="94">
        <f t="shared" si="337"/>
        <v>0</v>
      </c>
      <c r="APU52" s="94">
        <f t="shared" si="337"/>
        <v>0</v>
      </c>
      <c r="APV52" s="94">
        <f t="shared" si="337"/>
        <v>0</v>
      </c>
      <c r="APW52" s="94">
        <f t="shared" si="337"/>
        <v>0</v>
      </c>
      <c r="APX52" s="94">
        <f t="shared" si="337"/>
        <v>0</v>
      </c>
      <c r="APY52" s="94">
        <f t="shared" si="337"/>
        <v>0</v>
      </c>
      <c r="APZ52" s="94">
        <f t="shared" si="337"/>
        <v>0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91" t="s">
        <v>353</v>
      </c>
      <c r="C53" s="197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>
        <f t="shared" si="367"/>
        <v>-74.100000000000023</v>
      </c>
      <c r="AOS53" s="99">
        <f t="shared" si="367"/>
        <v>-77</v>
      </c>
      <c r="AOT53" s="99">
        <f t="shared" si="367"/>
        <v>-71.899999999999991</v>
      </c>
      <c r="AOU53" s="99">
        <f t="shared" si="367"/>
        <v>-71.199999999999989</v>
      </c>
      <c r="AOV53" s="99">
        <f t="shared" si="367"/>
        <v>-66.300000000000011</v>
      </c>
      <c r="AOW53" s="99">
        <f t="shared" si="367"/>
        <v>-75.2</v>
      </c>
      <c r="AOX53" s="99">
        <f t="shared" si="367"/>
        <v>-66.799999999999983</v>
      </c>
      <c r="AOY53" s="99">
        <f t="shared" si="367"/>
        <v>-64.199999999999989</v>
      </c>
      <c r="AOZ53" s="99">
        <f t="shared" si="367"/>
        <v>-70.600000000000009</v>
      </c>
      <c r="APA53" s="99">
        <f t="shared" si="367"/>
        <v>-82.8</v>
      </c>
      <c r="APB53" s="99">
        <f t="shared" si="367"/>
        <v>-72.900000000000006</v>
      </c>
      <c r="APC53" s="99">
        <f t="shared" si="367"/>
        <v>-76.2</v>
      </c>
      <c r="APD53" s="99">
        <f t="shared" si="367"/>
        <v>-79.099999999999994</v>
      </c>
      <c r="APE53" s="99">
        <f t="shared" si="367"/>
        <v>-88.5</v>
      </c>
      <c r="APF53" s="99">
        <f t="shared" si="367"/>
        <v>-86.600000000000009</v>
      </c>
      <c r="APG53" s="99">
        <f t="shared" si="367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68">APM51-APM52</f>
        <v>-85.1</v>
      </c>
      <c r="APN53" s="99">
        <f t="shared" si="368"/>
        <v>-73</v>
      </c>
      <c r="APO53" s="99">
        <f t="shared" si="368"/>
        <v>-78.099999999999994</v>
      </c>
      <c r="APP53" s="99">
        <f t="shared" si="368"/>
        <v>-70.099999999999994</v>
      </c>
      <c r="APQ53" s="99">
        <f t="shared" si="368"/>
        <v>-69.500000000000014</v>
      </c>
      <c r="APR53" s="99">
        <f t="shared" si="368"/>
        <v>-71.400000000000006</v>
      </c>
      <c r="APS53" s="99">
        <f t="shared" si="368"/>
        <v>-65.599999999999994</v>
      </c>
      <c r="APT53" s="99"/>
      <c r="APU53" s="99">
        <f t="shared" si="368"/>
        <v>0</v>
      </c>
      <c r="APV53" s="99">
        <f t="shared" si="368"/>
        <v>0</v>
      </c>
      <c r="APW53" s="99">
        <f t="shared" si="368"/>
        <v>0</v>
      </c>
      <c r="APX53" s="99">
        <f t="shared" si="368"/>
        <v>0</v>
      </c>
      <c r="APY53" s="99">
        <f t="shared" si="368"/>
        <v>0</v>
      </c>
      <c r="APZ53" s="99">
        <f t="shared" si="368"/>
        <v>0</v>
      </c>
      <c r="AQA53" s="99">
        <f t="shared" si="368"/>
        <v>0</v>
      </c>
      <c r="AQB53" s="99">
        <f t="shared" si="368"/>
        <v>0</v>
      </c>
      <c r="AQC53" s="99">
        <f t="shared" si="368"/>
        <v>0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486</v>
      </c>
      <c r="E55" s="192" t="s">
        <v>358</v>
      </c>
      <c r="F55" s="193"/>
      <c r="G55" s="193"/>
      <c r="H55" s="193"/>
      <c r="I55" s="193"/>
      <c r="J55" s="19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198" t="s">
        <v>359</v>
      </c>
      <c r="B56" s="199"/>
      <c r="C56" s="199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36.4</v>
      </c>
      <c r="AOS56" s="94">
        <f t="shared" si="386"/>
        <v>35.799999999999997</v>
      </c>
      <c r="AOT56" s="94">
        <f t="shared" si="386"/>
        <v>34.699999999999996</v>
      </c>
      <c r="AOU56" s="94">
        <f t="shared" si="386"/>
        <v>37.800000000000004</v>
      </c>
      <c r="AOV56" s="94">
        <f t="shared" si="386"/>
        <v>40</v>
      </c>
      <c r="AOW56" s="94">
        <f t="shared" si="386"/>
        <v>36.1</v>
      </c>
      <c r="AOX56" s="94">
        <f t="shared" si="386"/>
        <v>36.5</v>
      </c>
      <c r="AOY56" s="94">
        <f t="shared" si="386"/>
        <v>37.4</v>
      </c>
      <c r="AOZ56" s="94">
        <f t="shared" si="386"/>
        <v>37.6</v>
      </c>
      <c r="APA56" s="94">
        <f t="shared" si="386"/>
        <v>36.299999999999997</v>
      </c>
      <c r="APB56" s="94">
        <f t="shared" si="386"/>
        <v>37</v>
      </c>
      <c r="APC56" s="94">
        <f t="shared" si="386"/>
        <v>35.700000000000003</v>
      </c>
      <c r="APD56" s="94">
        <f t="shared" si="386"/>
        <v>33.1</v>
      </c>
      <c r="APE56" s="94">
        <f t="shared" si="386"/>
        <v>34.799999999999997</v>
      </c>
      <c r="APF56" s="94">
        <f t="shared" si="386"/>
        <v>32.200000000000003</v>
      </c>
      <c r="APG56" s="94">
        <f t="shared" si="386"/>
        <v>34.700000000000003</v>
      </c>
      <c r="APH56" s="94">
        <f t="shared" si="386"/>
        <v>34.699999999999996</v>
      </c>
      <c r="API56" s="94">
        <f t="shared" si="386"/>
        <v>33.1</v>
      </c>
      <c r="APJ56" s="94">
        <f t="shared" si="386"/>
        <v>34.299999999999997</v>
      </c>
      <c r="APK56" s="94">
        <f t="shared" si="386"/>
        <v>35.700000000000003</v>
      </c>
      <c r="APL56" s="94">
        <f t="shared" si="386"/>
        <v>39.300000000000004</v>
      </c>
      <c r="APM56" s="94">
        <f t="shared" si="386"/>
        <v>34.5</v>
      </c>
      <c r="APN56" s="94">
        <f t="shared" si="386"/>
        <v>38.5</v>
      </c>
      <c r="APO56" s="94">
        <f t="shared" si="386"/>
        <v>35.9</v>
      </c>
      <c r="APP56" s="94">
        <f t="shared" si="386"/>
        <v>39.299999999999997</v>
      </c>
      <c r="APQ56" s="94">
        <f t="shared" si="386"/>
        <v>37.700000000000003</v>
      </c>
      <c r="APR56" s="94">
        <f t="shared" si="386"/>
        <v>37.6</v>
      </c>
      <c r="APS56" s="94">
        <f t="shared" si="386"/>
        <v>41.1</v>
      </c>
      <c r="APT56" s="94">
        <f t="shared" si="386"/>
        <v>0</v>
      </c>
      <c r="APU56" s="94">
        <f t="shared" si="386"/>
        <v>0</v>
      </c>
      <c r="APV56" s="94">
        <f t="shared" si="386"/>
        <v>0</v>
      </c>
      <c r="APW56" s="94">
        <f t="shared" si="386"/>
        <v>0</v>
      </c>
      <c r="APX56" s="94">
        <f t="shared" si="386"/>
        <v>0</v>
      </c>
      <c r="APY56" s="94">
        <f t="shared" si="386"/>
        <v>0</v>
      </c>
      <c r="APZ56" s="94">
        <f t="shared" si="386"/>
        <v>0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198" t="s">
        <v>360</v>
      </c>
      <c r="B57" s="199"/>
      <c r="C57" s="199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75.400000000000006</v>
      </c>
      <c r="AOS57" s="94">
        <f t="shared" si="404"/>
        <v>75.8</v>
      </c>
      <c r="AOT57" s="94">
        <f t="shared" si="404"/>
        <v>75.599999999999994</v>
      </c>
      <c r="AOU57" s="94">
        <f t="shared" si="404"/>
        <v>71</v>
      </c>
      <c r="AOV57" s="94">
        <f t="shared" si="404"/>
        <v>69.7</v>
      </c>
      <c r="AOW57" s="94">
        <f t="shared" si="404"/>
        <v>72.5</v>
      </c>
      <c r="AOX57" s="94">
        <f t="shared" si="404"/>
        <v>72.400000000000006</v>
      </c>
      <c r="AOY57" s="94">
        <f t="shared" si="404"/>
        <v>69</v>
      </c>
      <c r="AOZ57" s="94">
        <f t="shared" si="404"/>
        <v>71.800000000000011</v>
      </c>
      <c r="APA57" s="94">
        <f t="shared" si="404"/>
        <v>74.5</v>
      </c>
      <c r="APB57" s="94">
        <f t="shared" si="404"/>
        <v>74.099999999999994</v>
      </c>
      <c r="APC57" s="94">
        <f t="shared" si="404"/>
        <v>75.099999999999994</v>
      </c>
      <c r="APD57" s="94">
        <f t="shared" si="404"/>
        <v>78.400000000000006</v>
      </c>
      <c r="APE57" s="94">
        <f t="shared" si="404"/>
        <v>83.5</v>
      </c>
      <c r="APF57" s="94">
        <f t="shared" si="404"/>
        <v>82.4</v>
      </c>
      <c r="APG57" s="94">
        <f t="shared" si="404"/>
        <v>84</v>
      </c>
      <c r="APH57" s="94">
        <f t="shared" si="404"/>
        <v>83</v>
      </c>
      <c r="API57" s="94">
        <f t="shared" si="404"/>
        <v>81.599999999999994</v>
      </c>
      <c r="APJ57" s="94">
        <f t="shared" si="404"/>
        <v>82.2</v>
      </c>
      <c r="APK57" s="94">
        <f t="shared" si="404"/>
        <v>75.800000000000011</v>
      </c>
      <c r="APL57" s="94">
        <f t="shared" si="404"/>
        <v>71.300000000000011</v>
      </c>
      <c r="APM57" s="94">
        <f t="shared" si="404"/>
        <v>76.800000000000011</v>
      </c>
      <c r="APN57" s="94">
        <f t="shared" si="404"/>
        <v>69.8</v>
      </c>
      <c r="APO57" s="94">
        <f t="shared" si="404"/>
        <v>75</v>
      </c>
      <c r="APP57" s="94">
        <f t="shared" si="404"/>
        <v>70.400000000000006</v>
      </c>
      <c r="APQ57" s="94">
        <f t="shared" si="404"/>
        <v>72.400000000000006</v>
      </c>
      <c r="APR57" s="94">
        <f t="shared" si="404"/>
        <v>68.900000000000006</v>
      </c>
      <c r="APS57" s="94">
        <f t="shared" si="404"/>
        <v>67.400000000000006</v>
      </c>
      <c r="APT57" s="94">
        <f t="shared" si="404"/>
        <v>0</v>
      </c>
      <c r="APU57" s="94">
        <f t="shared" si="404"/>
        <v>0</v>
      </c>
      <c r="APV57" s="94">
        <f t="shared" si="404"/>
        <v>0</v>
      </c>
      <c r="APW57" s="94">
        <f t="shared" si="404"/>
        <v>0</v>
      </c>
      <c r="APX57" s="94">
        <f t="shared" si="404"/>
        <v>0</v>
      </c>
      <c r="APY57" s="94">
        <f t="shared" si="404"/>
        <v>0</v>
      </c>
      <c r="APZ57" s="94">
        <f t="shared" si="404"/>
        <v>0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91" t="s">
        <v>353</v>
      </c>
      <c r="C58" s="197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Y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0"/>
        <v>-33.199999999999996</v>
      </c>
      <c r="AOV58" s="97">
        <f t="shared" si="430"/>
        <v>-29.700000000000003</v>
      </c>
      <c r="AOW58" s="97">
        <f t="shared" si="430"/>
        <v>-36.4</v>
      </c>
      <c r="AOX58" s="97">
        <f t="shared" si="430"/>
        <v>-35.900000000000006</v>
      </c>
      <c r="AOY58" s="97">
        <f t="shared" si="430"/>
        <v>-31.6</v>
      </c>
      <c r="AOZ58" s="97">
        <f t="shared" ref="AOZ58:AQF58" si="431">AOZ56-AOZ57</f>
        <v>-34.20000000000001</v>
      </c>
      <c r="APA58" s="97">
        <f t="shared" si="431"/>
        <v>-38.200000000000003</v>
      </c>
      <c r="APB58" s="97">
        <f t="shared" si="431"/>
        <v>-37.099999999999994</v>
      </c>
      <c r="APC58" s="97">
        <f t="shared" si="431"/>
        <v>-39.399999999999991</v>
      </c>
      <c r="APD58" s="97">
        <f t="shared" si="431"/>
        <v>-45.300000000000004</v>
      </c>
      <c r="APE58" s="97">
        <f t="shared" si="431"/>
        <v>-48.7</v>
      </c>
      <c r="APF58" s="97">
        <f t="shared" si="431"/>
        <v>-50.2</v>
      </c>
      <c r="APG58" s="97">
        <f t="shared" si="431"/>
        <v>-49.3</v>
      </c>
      <c r="APH58" s="97">
        <f t="shared" si="431"/>
        <v>-48.300000000000004</v>
      </c>
      <c r="API58" s="97">
        <f t="shared" si="431"/>
        <v>-48.499999999999993</v>
      </c>
      <c r="APJ58" s="97">
        <f t="shared" si="431"/>
        <v>-47.900000000000006</v>
      </c>
      <c r="APK58" s="97">
        <f t="shared" si="431"/>
        <v>-40.100000000000009</v>
      </c>
      <c r="APL58" s="97">
        <f t="shared" si="431"/>
        <v>-32.000000000000007</v>
      </c>
      <c r="APM58" s="97">
        <f t="shared" si="431"/>
        <v>-42.300000000000011</v>
      </c>
      <c r="APN58" s="97">
        <f t="shared" si="431"/>
        <v>-31.299999999999997</v>
      </c>
      <c r="APO58" s="97">
        <f t="shared" si="431"/>
        <v>-39.1</v>
      </c>
      <c r="APP58" s="97">
        <f t="shared" si="431"/>
        <v>-31.100000000000009</v>
      </c>
      <c r="APQ58" s="97">
        <f t="shared" si="431"/>
        <v>-34.700000000000003</v>
      </c>
      <c r="APR58" s="97">
        <f t="shared" si="431"/>
        <v>-31.300000000000004</v>
      </c>
      <c r="APS58" s="97">
        <f t="shared" si="431"/>
        <v>-26.300000000000004</v>
      </c>
      <c r="APT58" s="97"/>
      <c r="APU58" s="97">
        <f t="shared" si="431"/>
        <v>0</v>
      </c>
      <c r="APV58" s="97">
        <f t="shared" si="431"/>
        <v>0</v>
      </c>
      <c r="APW58" s="97">
        <f t="shared" si="431"/>
        <v>0</v>
      </c>
      <c r="APX58" s="97">
        <f t="shared" si="431"/>
        <v>0</v>
      </c>
      <c r="APY58" s="97">
        <f t="shared" si="431"/>
        <v>0</v>
      </c>
      <c r="APZ58" s="97">
        <f t="shared" si="431"/>
        <v>0</v>
      </c>
      <c r="AQA58" s="97">
        <f t="shared" si="431"/>
        <v>0</v>
      </c>
      <c r="AQB58" s="97">
        <f t="shared" si="431"/>
        <v>0</v>
      </c>
      <c r="AQC58" s="97">
        <f t="shared" si="431"/>
        <v>0</v>
      </c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487</v>
      </c>
      <c r="E60" s="192" t="s">
        <v>361</v>
      </c>
      <c r="F60" s="193"/>
      <c r="G60" s="193"/>
      <c r="H60" s="193"/>
      <c r="I60" s="193"/>
      <c r="J60" s="193"/>
      <c r="K60" s="19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198" t="s">
        <v>362</v>
      </c>
      <c r="B61" s="199"/>
      <c r="C61" s="199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36.900000000000006</v>
      </c>
      <c r="AOS61" s="94">
        <f t="shared" si="449"/>
        <v>37.299999999999997</v>
      </c>
      <c r="AOT61" s="94">
        <f t="shared" si="449"/>
        <v>33.9</v>
      </c>
      <c r="AOU61" s="94">
        <f t="shared" si="449"/>
        <v>36</v>
      </c>
      <c r="AOV61" s="94">
        <f t="shared" si="449"/>
        <v>38.900000000000006</v>
      </c>
      <c r="AOW61" s="94">
        <f t="shared" si="449"/>
        <v>35.700000000000003</v>
      </c>
      <c r="AOX61" s="94">
        <f t="shared" si="449"/>
        <v>36.900000000000006</v>
      </c>
      <c r="AOY61" s="94">
        <f t="shared" si="449"/>
        <v>37</v>
      </c>
      <c r="AOZ61" s="94">
        <f t="shared" si="449"/>
        <v>35</v>
      </c>
      <c r="APA61" s="94">
        <f t="shared" si="449"/>
        <v>36.599999999999994</v>
      </c>
      <c r="APB61" s="94">
        <f t="shared" si="449"/>
        <v>35.799999999999997</v>
      </c>
      <c r="APC61" s="94">
        <f t="shared" si="449"/>
        <v>36.6</v>
      </c>
      <c r="APD61" s="94">
        <f t="shared" si="449"/>
        <v>39.299999999999997</v>
      </c>
      <c r="APE61" s="94">
        <f t="shared" si="449"/>
        <v>35.799999999999997</v>
      </c>
      <c r="APF61" s="94">
        <f t="shared" si="449"/>
        <v>34.799999999999997</v>
      </c>
      <c r="APG61" s="94">
        <f t="shared" si="449"/>
        <v>38.200000000000003</v>
      </c>
      <c r="APH61" s="94">
        <f t="shared" si="449"/>
        <v>37.200000000000003</v>
      </c>
      <c r="API61" s="94">
        <f t="shared" si="449"/>
        <v>32.799999999999997</v>
      </c>
      <c r="APJ61" s="94">
        <f t="shared" si="449"/>
        <v>34</v>
      </c>
      <c r="APK61" s="94">
        <f t="shared" si="449"/>
        <v>33.700000000000003</v>
      </c>
      <c r="APL61" s="94">
        <f t="shared" si="449"/>
        <v>37.400000000000006</v>
      </c>
      <c r="APM61" s="94">
        <f t="shared" si="449"/>
        <v>36</v>
      </c>
      <c r="APN61" s="94">
        <f t="shared" si="449"/>
        <v>38</v>
      </c>
      <c r="APO61" s="94">
        <f t="shared" si="449"/>
        <v>34.799999999999997</v>
      </c>
      <c r="APP61" s="94">
        <f t="shared" si="449"/>
        <v>39.200000000000003</v>
      </c>
      <c r="APQ61" s="94">
        <f t="shared" si="449"/>
        <v>39.799999999999997</v>
      </c>
      <c r="APR61" s="94">
        <f t="shared" si="449"/>
        <v>36.700000000000003</v>
      </c>
      <c r="APS61" s="94">
        <f t="shared" si="449"/>
        <v>36.700000000000003</v>
      </c>
      <c r="APT61" s="94">
        <f t="shared" si="449"/>
        <v>0</v>
      </c>
      <c r="APU61" s="94">
        <f t="shared" si="449"/>
        <v>0</v>
      </c>
      <c r="APV61" s="94">
        <f t="shared" si="449"/>
        <v>0</v>
      </c>
      <c r="APW61" s="94">
        <f t="shared" si="449"/>
        <v>0</v>
      </c>
      <c r="APX61" s="94">
        <f t="shared" si="449"/>
        <v>0</v>
      </c>
      <c r="APY61" s="94">
        <f t="shared" si="449"/>
        <v>0</v>
      </c>
      <c r="APZ61" s="94">
        <f t="shared" si="449"/>
        <v>0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198" t="s">
        <v>363</v>
      </c>
      <c r="B62" s="199"/>
      <c r="C62" s="199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111.39999999999999</v>
      </c>
      <c r="AOS62" s="94">
        <f t="shared" si="467"/>
        <v>115</v>
      </c>
      <c r="AOT62" s="94">
        <f t="shared" si="467"/>
        <v>113.4</v>
      </c>
      <c r="AOU62" s="94">
        <f t="shared" si="467"/>
        <v>109.30000000000001</v>
      </c>
      <c r="AOV62" s="94">
        <f t="shared" si="467"/>
        <v>108.8</v>
      </c>
      <c r="AOW62" s="94">
        <f t="shared" si="467"/>
        <v>111.4</v>
      </c>
      <c r="AOX62" s="94">
        <f t="shared" si="467"/>
        <v>111.30000000000001</v>
      </c>
      <c r="AOY62" s="94">
        <f t="shared" si="467"/>
        <v>105.5</v>
      </c>
      <c r="AOZ62" s="94">
        <f t="shared" si="467"/>
        <v>110.7</v>
      </c>
      <c r="APA62" s="94">
        <f t="shared" si="467"/>
        <v>111.30000000000001</v>
      </c>
      <c r="APB62" s="94">
        <f t="shared" si="467"/>
        <v>112.1</v>
      </c>
      <c r="APC62" s="94">
        <f t="shared" si="467"/>
        <v>114.2</v>
      </c>
      <c r="APD62" s="94">
        <f t="shared" si="467"/>
        <v>111.5</v>
      </c>
      <c r="APE62" s="94">
        <f t="shared" si="467"/>
        <v>122.2</v>
      </c>
      <c r="APF62" s="94">
        <f t="shared" si="467"/>
        <v>118.9</v>
      </c>
      <c r="APG62" s="94">
        <f t="shared" si="467"/>
        <v>116.4</v>
      </c>
      <c r="APH62" s="94">
        <f t="shared" si="467"/>
        <v>118.5</v>
      </c>
      <c r="API62" s="94">
        <f t="shared" si="467"/>
        <v>121</v>
      </c>
      <c r="APJ62" s="94">
        <f t="shared" si="467"/>
        <v>120</v>
      </c>
      <c r="APK62" s="94">
        <f t="shared" si="467"/>
        <v>117.7</v>
      </c>
      <c r="APL62" s="94">
        <f t="shared" si="467"/>
        <v>111.80000000000001</v>
      </c>
      <c r="APM62" s="94">
        <f t="shared" si="467"/>
        <v>111</v>
      </c>
      <c r="APN62" s="94">
        <f t="shared" si="467"/>
        <v>111.7</v>
      </c>
      <c r="APO62" s="94">
        <f t="shared" si="467"/>
        <v>115.2</v>
      </c>
      <c r="APP62" s="94">
        <f t="shared" si="467"/>
        <v>112.69999999999999</v>
      </c>
      <c r="APQ62" s="94">
        <f t="shared" si="467"/>
        <v>108.5</v>
      </c>
      <c r="APR62" s="94">
        <f t="shared" si="467"/>
        <v>112.19999999999999</v>
      </c>
      <c r="APS62" s="94">
        <f t="shared" si="467"/>
        <v>106.5</v>
      </c>
      <c r="APT62" s="94">
        <f t="shared" si="467"/>
        <v>0</v>
      </c>
      <c r="APU62" s="94">
        <f t="shared" si="467"/>
        <v>0</v>
      </c>
      <c r="APV62" s="94">
        <f t="shared" si="467"/>
        <v>0</v>
      </c>
      <c r="APW62" s="94">
        <f t="shared" si="467"/>
        <v>0</v>
      </c>
      <c r="APX62" s="94">
        <f t="shared" si="467"/>
        <v>0</v>
      </c>
      <c r="APY62" s="94">
        <f t="shared" si="467"/>
        <v>0</v>
      </c>
      <c r="APZ62" s="94">
        <f t="shared" si="467"/>
        <v>0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91" t="s">
        <v>353</v>
      </c>
      <c r="C63" s="197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>
        <f t="shared" si="493"/>
        <v>-74.499999999999986</v>
      </c>
      <c r="AOS63" s="99">
        <f t="shared" si="493"/>
        <v>-77.7</v>
      </c>
      <c r="AOT63" s="99">
        <f t="shared" si="493"/>
        <v>-79.5</v>
      </c>
      <c r="AOU63" s="99">
        <f t="shared" si="493"/>
        <v>-73.300000000000011</v>
      </c>
      <c r="AOV63" s="99">
        <f t="shared" si="493"/>
        <v>-69.899999999999991</v>
      </c>
      <c r="AOW63" s="99">
        <f t="shared" si="493"/>
        <v>-75.7</v>
      </c>
      <c r="AOX63" s="99">
        <f t="shared" si="493"/>
        <v>-74.400000000000006</v>
      </c>
      <c r="AOY63" s="99">
        <f t="shared" si="493"/>
        <v>-68.5</v>
      </c>
      <c r="AOZ63" s="99">
        <f t="shared" si="493"/>
        <v>-75.7</v>
      </c>
      <c r="APA63" s="99">
        <f t="shared" si="493"/>
        <v>-74.700000000000017</v>
      </c>
      <c r="APB63" s="99">
        <f t="shared" si="493"/>
        <v>-76.3</v>
      </c>
      <c r="APC63" s="99">
        <f t="shared" si="493"/>
        <v>-77.599999999999994</v>
      </c>
      <c r="APD63" s="99">
        <f t="shared" si="493"/>
        <v>-72.2</v>
      </c>
      <c r="APE63" s="99">
        <f t="shared" si="493"/>
        <v>-86.4</v>
      </c>
      <c r="APF63" s="99">
        <f t="shared" si="493"/>
        <v>-84.100000000000009</v>
      </c>
      <c r="APG63" s="99">
        <f t="shared" si="493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4">APM61-APM62</f>
        <v>-75</v>
      </c>
      <c r="APN63" s="99">
        <f t="shared" si="494"/>
        <v>-73.7</v>
      </c>
      <c r="APO63" s="99">
        <f t="shared" si="494"/>
        <v>-80.400000000000006</v>
      </c>
      <c r="APP63" s="99">
        <f t="shared" si="494"/>
        <v>-73.499999999999986</v>
      </c>
      <c r="APQ63" s="99">
        <f t="shared" si="494"/>
        <v>-68.7</v>
      </c>
      <c r="APR63" s="99">
        <f t="shared" si="494"/>
        <v>-75.499999999999986</v>
      </c>
      <c r="APS63" s="99">
        <f t="shared" si="494"/>
        <v>-69.8</v>
      </c>
      <c r="APT63" s="99"/>
      <c r="APU63" s="99">
        <f t="shared" si="494"/>
        <v>0</v>
      </c>
      <c r="APV63" s="99">
        <f t="shared" si="494"/>
        <v>0</v>
      </c>
      <c r="APW63" s="99">
        <f t="shared" si="494"/>
        <v>0</v>
      </c>
      <c r="APX63" s="99">
        <f t="shared" si="494"/>
        <v>0</v>
      </c>
      <c r="APY63" s="99">
        <f t="shared" si="494"/>
        <v>0</v>
      </c>
      <c r="APZ63" s="99">
        <f t="shared" si="494"/>
        <v>0</v>
      </c>
      <c r="AQA63" s="99">
        <f t="shared" si="494"/>
        <v>0</v>
      </c>
      <c r="AQB63" s="99">
        <f t="shared" si="494"/>
        <v>0</v>
      </c>
      <c r="AQC63" s="99">
        <f t="shared" si="494"/>
        <v>0</v>
      </c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364</v>
      </c>
    </row>
    <row r="68" spans="1:1124" ht="16.5" thickBot="1" x14ac:dyDescent="0.3">
      <c r="A68" s="12" t="s">
        <v>365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366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/>
      <c r="APU69" s="93"/>
      <c r="APV69" s="93"/>
      <c r="APW69" s="93"/>
      <c r="APX69" s="93"/>
      <c r="APY69" s="93"/>
      <c r="APZ69" s="93"/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367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/>
      <c r="APU70" s="94"/>
      <c r="APV70" s="94"/>
      <c r="APW70" s="94"/>
      <c r="APX70" s="94"/>
      <c r="APY70" s="94"/>
      <c r="APZ70" s="94"/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368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/>
      <c r="APU71" s="95"/>
      <c r="APV71" s="95"/>
      <c r="APW71" s="95"/>
      <c r="APX71" s="95"/>
      <c r="APY71" s="95"/>
      <c r="APZ71" s="95"/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369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/>
      <c r="APU73" s="96"/>
      <c r="APV73" s="96"/>
      <c r="APW73" s="96"/>
      <c r="APX73" s="96"/>
      <c r="APY73" s="96"/>
      <c r="APZ73" s="96"/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477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PS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>
        <f t="shared" si="505"/>
        <v>0.5</v>
      </c>
      <c r="AOS75" s="151">
        <f t="shared" si="505"/>
        <v>0.20000000000000018</v>
      </c>
      <c r="AOT75" s="150">
        <f t="shared" si="505"/>
        <v>-0.5</v>
      </c>
      <c r="AOU75" s="151">
        <f t="shared" si="505"/>
        <v>0.29999999999999982</v>
      </c>
      <c r="AOV75" s="150">
        <f t="shared" si="505"/>
        <v>-0.60000000000000053</v>
      </c>
      <c r="AOW75" s="151">
        <f t="shared" si="505"/>
        <v>0.5</v>
      </c>
      <c r="AOX75" s="150">
        <f t="shared" si="505"/>
        <v>-0.29999999999999982</v>
      </c>
      <c r="AOY75" s="150">
        <f t="shared" si="505"/>
        <v>-0.29999999999999982</v>
      </c>
      <c r="AOZ75" s="151">
        <f t="shared" si="505"/>
        <v>0.29999999999999982</v>
      </c>
      <c r="APA75" s="152">
        <f t="shared" si="505"/>
        <v>0</v>
      </c>
      <c r="APB75" s="150">
        <f t="shared" si="505"/>
        <v>-0.20000000000000018</v>
      </c>
      <c r="APC75" s="151">
        <f t="shared" si="505"/>
        <v>0.20000000000000018</v>
      </c>
      <c r="APD75" s="151">
        <f t="shared" si="505"/>
        <v>0.20000000000000018</v>
      </c>
      <c r="APE75" s="152">
        <f t="shared" si="505"/>
        <v>0</v>
      </c>
      <c r="APF75" s="152">
        <f t="shared" si="505"/>
        <v>0</v>
      </c>
      <c r="APG75" s="151">
        <f t="shared" si="505"/>
        <v>0.40000000000000036</v>
      </c>
      <c r="APH75" s="152">
        <f t="shared" si="505"/>
        <v>0</v>
      </c>
      <c r="API75" s="150">
        <f t="shared" si="505"/>
        <v>-0.40000000000000036</v>
      </c>
      <c r="APJ75" s="151">
        <f t="shared" si="505"/>
        <v>9.9999999999999645E-2</v>
      </c>
      <c r="APK75" s="150">
        <f t="shared" si="505"/>
        <v>-0.19999999999999929</v>
      </c>
      <c r="APL75" s="151">
        <f t="shared" si="505"/>
        <v>9.9999999999999645E-2</v>
      </c>
      <c r="APM75" s="150">
        <f t="shared" si="505"/>
        <v>-9.9999999999999645E-2</v>
      </c>
      <c r="APN75" s="150">
        <f t="shared" si="505"/>
        <v>-0.20000000000000018</v>
      </c>
      <c r="APO75" s="151">
        <f t="shared" si="505"/>
        <v>0.29999999999999982</v>
      </c>
      <c r="APP75" s="150">
        <f t="shared" si="505"/>
        <v>-0.29999999999999982</v>
      </c>
      <c r="APQ75" s="151">
        <f t="shared" si="505"/>
        <v>9.9999999999999645E-2</v>
      </c>
      <c r="APR75" s="150">
        <f t="shared" si="505"/>
        <v>-9.9999999999999645E-2</v>
      </c>
      <c r="APS75" s="150">
        <f t="shared" si="505"/>
        <v>-0.29999999999999982</v>
      </c>
      <c r="APT75" s="150"/>
      <c r="APU75" s="151"/>
      <c r="APV75" s="150"/>
      <c r="APW75" s="151"/>
      <c r="APX75" s="151"/>
      <c r="APY75" s="151"/>
      <c r="APZ75" s="151"/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476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PS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56">
        <f t="shared" si="516"/>
        <v>5.3</v>
      </c>
      <c r="AOS77" s="161">
        <f t="shared" si="516"/>
        <v>5.5</v>
      </c>
      <c r="AOT77" s="161">
        <f t="shared" si="516"/>
        <v>5.5500000000000007</v>
      </c>
      <c r="AOU77" s="161">
        <f t="shared" si="516"/>
        <v>5.6749999999999998</v>
      </c>
      <c r="AOV77" s="160">
        <f t="shared" si="516"/>
        <v>5.5250000000000004</v>
      </c>
      <c r="AOW77" s="156">
        <f t="shared" si="516"/>
        <v>5.4500000000000011</v>
      </c>
      <c r="AOX77" s="160">
        <f t="shared" si="516"/>
        <v>5.4249999999999998</v>
      </c>
      <c r="AOY77" s="160">
        <f t="shared" si="516"/>
        <v>5.25</v>
      </c>
      <c r="AOZ77" s="156">
        <f t="shared" si="516"/>
        <v>5.3</v>
      </c>
      <c r="APA77" s="160">
        <f t="shared" si="516"/>
        <v>5.2250000000000005</v>
      </c>
      <c r="APB77" s="156">
        <f t="shared" si="516"/>
        <v>5.1750000000000007</v>
      </c>
      <c r="APC77" s="161">
        <f t="shared" si="516"/>
        <v>5.25</v>
      </c>
      <c r="APD77" s="156">
        <f t="shared" si="516"/>
        <v>5.3</v>
      </c>
      <c r="APE77" s="161">
        <f t="shared" si="516"/>
        <v>5.35</v>
      </c>
      <c r="APF77" s="161">
        <f t="shared" si="516"/>
        <v>5.45</v>
      </c>
      <c r="APG77" s="161">
        <f t="shared" si="516"/>
        <v>5.6</v>
      </c>
      <c r="APH77" s="161">
        <f t="shared" si="516"/>
        <v>5.6999999999999993</v>
      </c>
      <c r="API77" s="156">
        <f t="shared" si="516"/>
        <v>5.7</v>
      </c>
      <c r="APJ77" s="156">
        <f t="shared" si="516"/>
        <v>5.7249999999999996</v>
      </c>
      <c r="APK77" s="160">
        <f t="shared" si="516"/>
        <v>5.6</v>
      </c>
      <c r="APL77" s="160">
        <f t="shared" si="516"/>
        <v>5.5</v>
      </c>
      <c r="APM77" s="156">
        <f t="shared" si="516"/>
        <v>5.4749999999999996</v>
      </c>
      <c r="APN77" s="160">
        <f t="shared" si="516"/>
        <v>5.375</v>
      </c>
      <c r="APO77" s="156">
        <f t="shared" si="516"/>
        <v>5.4</v>
      </c>
      <c r="APP77" s="160">
        <f t="shared" si="516"/>
        <v>5.3250000000000002</v>
      </c>
      <c r="APQ77" s="156">
        <f t="shared" si="516"/>
        <v>5.3</v>
      </c>
      <c r="APR77" s="156">
        <f t="shared" si="516"/>
        <v>5.3</v>
      </c>
      <c r="APS77" s="160">
        <f t="shared" si="516"/>
        <v>5.15</v>
      </c>
      <c r="APT77" s="160"/>
      <c r="APU77" s="161"/>
      <c r="APV77" s="156"/>
      <c r="APW77" s="161"/>
      <c r="APX77" s="161"/>
      <c r="APY77" s="161"/>
      <c r="APZ77" s="161"/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66" activePane="bottomRight" state="frozen"/>
      <selection pane="topRight" activeCell="B1" sqref="B1"/>
      <selection pane="bottomLeft" activeCell="A2" sqref="A2"/>
      <selection pane="bottomRight" activeCell="C287" sqref="C287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370</v>
      </c>
      <c r="D1" s="107" t="s">
        <v>371</v>
      </c>
      <c r="E1" s="106" t="s">
        <v>372</v>
      </c>
      <c r="F1" s="107" t="s">
        <v>373</v>
      </c>
      <c r="G1" s="107" t="s">
        <v>374</v>
      </c>
      <c r="H1" s="107" t="s">
        <v>375</v>
      </c>
      <c r="I1" s="131" t="s">
        <v>376</v>
      </c>
    </row>
    <row r="2" spans="1:9" x14ac:dyDescent="0.25">
      <c r="A2" s="211" t="s">
        <v>377</v>
      </c>
      <c r="B2" s="108">
        <v>36526</v>
      </c>
      <c r="C2" s="109">
        <v>122.3</v>
      </c>
      <c r="D2" s="207">
        <f>AVERAGE(C2:C4)</f>
        <v>118.36666666666667</v>
      </c>
      <c r="E2" s="109">
        <v>114.92923091682715</v>
      </c>
      <c r="F2" s="207">
        <f>AVERAGE(E2:E4)</f>
        <v>106.65540546986831</v>
      </c>
      <c r="G2" s="207">
        <v>1.1000000000000001</v>
      </c>
      <c r="H2" s="207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7"/>
      <c r="E3" s="109">
        <v>102.17454970865785</v>
      </c>
      <c r="F3" s="207"/>
      <c r="G3" s="207"/>
      <c r="H3" s="207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7"/>
      <c r="E4" s="109">
        <v>102.86243578411995</v>
      </c>
      <c r="F4" s="207"/>
      <c r="G4" s="207"/>
      <c r="H4" s="207"/>
      <c r="I4" s="132">
        <f t="shared" si="0"/>
        <v>10.037564215880053</v>
      </c>
    </row>
    <row r="5" spans="1:9" x14ac:dyDescent="0.25">
      <c r="A5" s="206" t="s">
        <v>378</v>
      </c>
      <c r="B5" s="108">
        <v>36617</v>
      </c>
      <c r="C5" s="109">
        <v>116.6</v>
      </c>
      <c r="D5" s="207">
        <f>AVERAGE(C5:C7)</f>
        <v>112.43333333333334</v>
      </c>
      <c r="E5" s="109">
        <v>98.492471646172746</v>
      </c>
      <c r="F5" s="207">
        <f>AVERAGE(E5:E7)</f>
        <v>97.069848648643031</v>
      </c>
      <c r="G5" s="207">
        <v>0.7</v>
      </c>
      <c r="H5" s="207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7"/>
      <c r="E6" s="109">
        <v>94.83262645964939</v>
      </c>
      <c r="F6" s="207"/>
      <c r="G6" s="207"/>
      <c r="H6" s="207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7"/>
      <c r="E7" s="109">
        <v>97.884447840107015</v>
      </c>
      <c r="F7" s="207"/>
      <c r="G7" s="207"/>
      <c r="H7" s="207"/>
      <c r="I7" s="132">
        <f t="shared" si="0"/>
        <v>10.815552159892988</v>
      </c>
    </row>
    <row r="8" spans="1:9" x14ac:dyDescent="0.25">
      <c r="A8" s="206" t="s">
        <v>379</v>
      </c>
      <c r="B8" s="108">
        <v>36708</v>
      </c>
      <c r="C8" s="109">
        <v>114.8</v>
      </c>
      <c r="D8" s="207">
        <f>AVERAGE(C8:C10)</f>
        <v>116.56666666666666</v>
      </c>
      <c r="E8" s="109">
        <v>108.94527706958949</v>
      </c>
      <c r="F8" s="207">
        <f>AVERAGE(E8:E10)</f>
        <v>108.31457650508527</v>
      </c>
      <c r="G8" s="207">
        <v>0.6</v>
      </c>
      <c r="H8" s="207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7"/>
      <c r="E9" s="109">
        <v>113.55285506141031</v>
      </c>
      <c r="F9" s="207"/>
      <c r="G9" s="207"/>
      <c r="H9" s="207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7"/>
      <c r="E10" s="109">
        <v>102.44559738425603</v>
      </c>
      <c r="F10" s="207"/>
      <c r="G10" s="207"/>
      <c r="H10" s="207"/>
      <c r="I10" s="132">
        <f t="shared" si="0"/>
        <v>13.354402615743965</v>
      </c>
    </row>
    <row r="11" spans="1:9" x14ac:dyDescent="0.25">
      <c r="A11" s="206" t="s">
        <v>380</v>
      </c>
      <c r="B11" s="108">
        <v>36800</v>
      </c>
      <c r="C11" s="109">
        <v>115.6</v>
      </c>
      <c r="D11" s="207">
        <f>AVERAGE(C11:C13)</f>
        <v>112.73333333333333</v>
      </c>
      <c r="E11" s="109">
        <v>99.705505523346105</v>
      </c>
      <c r="F11" s="207">
        <f>AVERAGE(E11:E13)</f>
        <v>98.369502842941529</v>
      </c>
      <c r="G11" s="210">
        <v>-0.6</v>
      </c>
      <c r="H11" s="210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7"/>
      <c r="E12" s="109">
        <v>96.200871444486182</v>
      </c>
      <c r="F12" s="207"/>
      <c r="G12" s="210"/>
      <c r="H12" s="210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7"/>
      <c r="E13" s="109">
        <v>99.202131560992299</v>
      </c>
      <c r="F13" s="207"/>
      <c r="G13" s="210"/>
      <c r="H13" s="210"/>
      <c r="I13" s="132">
        <f t="shared" si="0"/>
        <v>13.097868439007698</v>
      </c>
    </row>
    <row r="14" spans="1:9" x14ac:dyDescent="0.25">
      <c r="A14" s="206" t="s">
        <v>381</v>
      </c>
      <c r="B14" s="108">
        <v>36892</v>
      </c>
      <c r="C14" s="109">
        <v>119.9</v>
      </c>
      <c r="D14" s="207">
        <f>AVERAGE(C14:C16)</f>
        <v>111.86666666666667</v>
      </c>
      <c r="E14" s="109">
        <v>105.18633987745402</v>
      </c>
      <c r="F14" s="207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7"/>
      <c r="E15" s="109">
        <v>102.69231761501612</v>
      </c>
      <c r="F15" s="207"/>
      <c r="G15" s="207"/>
      <c r="H15" s="207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7"/>
      <c r="E16" s="109">
        <v>89.08604496205507</v>
      </c>
      <c r="F16" s="207"/>
      <c r="G16" s="207"/>
      <c r="H16" s="207"/>
      <c r="I16" s="132">
        <f t="shared" si="0"/>
        <v>17.113955037944933</v>
      </c>
    </row>
    <row r="17" spans="1:10" x14ac:dyDescent="0.25">
      <c r="A17" s="206" t="s">
        <v>382</v>
      </c>
      <c r="B17" s="108">
        <v>36982</v>
      </c>
      <c r="C17" s="109">
        <v>103.6</v>
      </c>
      <c r="D17" s="207">
        <f>AVERAGE(C17:C19)</f>
        <v>106.53333333333335</v>
      </c>
      <c r="E17" s="109">
        <v>90.242590273449352</v>
      </c>
      <c r="F17" s="207">
        <f>AVERAGE(E17:E19)</f>
        <v>97.075707288453373</v>
      </c>
      <c r="G17" s="207">
        <v>0.9</v>
      </c>
      <c r="H17" s="207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7"/>
      <c r="E18" s="109">
        <v>95.004274881546934</v>
      </c>
      <c r="F18" s="207"/>
      <c r="G18" s="207"/>
      <c r="H18" s="207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7"/>
      <c r="E19" s="109">
        <v>105.98025671036382</v>
      </c>
      <c r="F19" s="207"/>
      <c r="G19" s="207"/>
      <c r="H19" s="207"/>
      <c r="I19" s="133">
        <f t="shared" si="0"/>
        <v>2.6197432896361761</v>
      </c>
    </row>
    <row r="20" spans="1:10" x14ac:dyDescent="0.25">
      <c r="A20" s="206" t="s">
        <v>383</v>
      </c>
      <c r="B20" s="108">
        <v>37073</v>
      </c>
      <c r="C20" s="109">
        <v>115.3</v>
      </c>
      <c r="D20" s="207">
        <f>AVERAGE(C20:C22)</f>
        <v>117.53333333333335</v>
      </c>
      <c r="E20" s="109">
        <v>108.22134179744619</v>
      </c>
      <c r="F20" s="207">
        <f>AVERAGE(E20:E22)</f>
        <v>107.02168088568935</v>
      </c>
      <c r="G20" s="207">
        <v>1.1000000000000001</v>
      </c>
      <c r="H20" s="207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7"/>
      <c r="E21" s="109">
        <v>105.20634447266184</v>
      </c>
      <c r="F21" s="207"/>
      <c r="G21" s="207"/>
      <c r="H21" s="207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7"/>
      <c r="E22" s="113">
        <v>107.63735638696002</v>
      </c>
      <c r="F22" s="207"/>
      <c r="G22" s="207"/>
      <c r="H22" s="207"/>
      <c r="I22" s="132">
        <f t="shared" si="0"/>
        <v>13.262643613039984</v>
      </c>
      <c r="J22" s="114" t="s">
        <v>384</v>
      </c>
    </row>
    <row r="23" spans="1:10" x14ac:dyDescent="0.25">
      <c r="A23" s="206" t="s">
        <v>385</v>
      </c>
      <c r="B23" s="108">
        <v>37165</v>
      </c>
      <c r="C23" s="109">
        <v>106.8</v>
      </c>
      <c r="D23" s="207">
        <f>AVERAGE(C23:C25)</f>
        <v>109.83333333333333</v>
      </c>
      <c r="E23" s="109">
        <v>99.487421385994935</v>
      </c>
      <c r="F23" s="207">
        <f>AVERAGE(E23:E25)</f>
        <v>102.74376284368283</v>
      </c>
      <c r="G23" s="207">
        <v>1.3</v>
      </c>
      <c r="H23" s="207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7"/>
      <c r="E24" s="109">
        <v>101.9726879353907</v>
      </c>
      <c r="F24" s="207"/>
      <c r="G24" s="207"/>
      <c r="H24" s="207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7"/>
      <c r="E25" s="109">
        <v>106.77117920966286</v>
      </c>
      <c r="F25" s="207"/>
      <c r="G25" s="207"/>
      <c r="H25" s="207"/>
      <c r="I25" s="133">
        <f t="shared" si="0"/>
        <v>6.5288207903371358</v>
      </c>
    </row>
    <row r="26" spans="1:10" x14ac:dyDescent="0.25">
      <c r="A26" s="206" t="s">
        <v>386</v>
      </c>
      <c r="B26" s="108">
        <v>37257</v>
      </c>
      <c r="C26" s="109">
        <v>124.8</v>
      </c>
      <c r="D26" s="207">
        <f>AVERAGE(C26:C28)</f>
        <v>123.36666666666667</v>
      </c>
      <c r="E26" s="109">
        <v>115.50531599966898</v>
      </c>
      <c r="F26" s="207">
        <f>AVERAGE(E26:E28)</f>
        <v>115.67726002010674</v>
      </c>
      <c r="G26" s="207">
        <v>0.9</v>
      </c>
      <c r="H26" s="207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7"/>
      <c r="E27" s="109">
        <v>113.69112394581536</v>
      </c>
      <c r="F27" s="207"/>
      <c r="G27" s="207"/>
      <c r="H27" s="207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7"/>
      <c r="E28" s="109">
        <v>117.83534011483587</v>
      </c>
      <c r="F28" s="207"/>
      <c r="G28" s="207"/>
      <c r="H28" s="207"/>
      <c r="I28" s="133">
        <f t="shared" si="0"/>
        <v>4.4646598851641244</v>
      </c>
    </row>
    <row r="29" spans="1:10" x14ac:dyDescent="0.25">
      <c r="A29" s="206" t="s">
        <v>387</v>
      </c>
      <c r="B29" s="108">
        <v>37347</v>
      </c>
      <c r="C29" s="109">
        <v>123.2</v>
      </c>
      <c r="D29" s="207">
        <f>AVERAGE(C29:C31)</f>
        <v>121.2</v>
      </c>
      <c r="E29" s="109">
        <v>111.5648745851197</v>
      </c>
      <c r="F29" s="207">
        <f>AVERAGE(E29:E31)</f>
        <v>110.90237151254235</v>
      </c>
      <c r="G29" s="207">
        <v>0.6</v>
      </c>
      <c r="H29" s="207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7"/>
      <c r="E30" s="109">
        <v>110.30700845776937</v>
      </c>
      <c r="F30" s="207"/>
      <c r="G30" s="207"/>
      <c r="H30" s="207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7"/>
      <c r="E31" s="109">
        <v>110.835231494738</v>
      </c>
      <c r="F31" s="207"/>
      <c r="G31" s="207"/>
      <c r="H31" s="207"/>
      <c r="I31" s="133">
        <f t="shared" si="0"/>
        <v>5.5647685052620091</v>
      </c>
    </row>
    <row r="32" spans="1:10" x14ac:dyDescent="0.25">
      <c r="A32" s="206" t="s">
        <v>388</v>
      </c>
      <c r="B32" s="108">
        <v>37438</v>
      </c>
      <c r="C32" s="109">
        <v>123.4</v>
      </c>
      <c r="D32" s="207">
        <f>AVERAGE(C32:C34)</f>
        <v>121.8</v>
      </c>
      <c r="E32" s="109">
        <v>109.38192807997011</v>
      </c>
      <c r="F32" s="207">
        <f>AVERAGE(E32:E34)</f>
        <v>107.2134276160818</v>
      </c>
      <c r="G32" s="207">
        <v>0.9</v>
      </c>
      <c r="H32" s="207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7"/>
      <c r="E33" s="109">
        <v>105.64108791072086</v>
      </c>
      <c r="F33" s="207"/>
      <c r="G33" s="207"/>
      <c r="H33" s="207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7"/>
      <c r="E34" s="109">
        <v>106.61726685755443</v>
      </c>
      <c r="F34" s="207"/>
      <c r="G34" s="207"/>
      <c r="H34" s="207"/>
      <c r="I34" s="132">
        <f t="shared" si="0"/>
        <v>15.482733142445568</v>
      </c>
    </row>
    <row r="35" spans="1:9" x14ac:dyDescent="0.25">
      <c r="A35" s="206" t="s">
        <v>389</v>
      </c>
      <c r="B35" s="108">
        <v>37530</v>
      </c>
      <c r="C35" s="109">
        <v>117.2</v>
      </c>
      <c r="D35" s="207">
        <f>AVERAGE(C35:C37)</f>
        <v>113.59999999999998</v>
      </c>
      <c r="E35" s="109">
        <v>102.16876947736766</v>
      </c>
      <c r="F35" s="207">
        <f>AVERAGE(E35:E37)</f>
        <v>104.42543201631031</v>
      </c>
      <c r="G35" s="207">
        <v>0.4</v>
      </c>
      <c r="H35" s="207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7"/>
      <c r="E36" s="109">
        <v>105.56608693819695</v>
      </c>
      <c r="F36" s="207"/>
      <c r="G36" s="207"/>
      <c r="H36" s="207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7"/>
      <c r="E37" s="109">
        <v>105.54143963336631</v>
      </c>
      <c r="F37" s="207"/>
      <c r="G37" s="207"/>
      <c r="H37" s="207"/>
      <c r="I37" s="133">
        <f t="shared" si="0"/>
        <v>4.0585603666336851</v>
      </c>
    </row>
    <row r="38" spans="1:9" x14ac:dyDescent="0.25">
      <c r="A38" s="206" t="s">
        <v>390</v>
      </c>
      <c r="B38" s="108">
        <v>37622</v>
      </c>
      <c r="C38" s="109">
        <v>122.5</v>
      </c>
      <c r="D38" s="207">
        <f>AVERAGE(C38:C40)</f>
        <v>115.26666666666667</v>
      </c>
      <c r="E38" s="109">
        <v>111.89388833155742</v>
      </c>
      <c r="F38" s="207">
        <f>AVERAGE(E38:E40)</f>
        <v>104.15586844008834</v>
      </c>
      <c r="G38" s="207">
        <v>0.7</v>
      </c>
      <c r="H38" s="207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7"/>
      <c r="E39" s="109">
        <v>100.66890862712886</v>
      </c>
      <c r="F39" s="207"/>
      <c r="G39" s="207"/>
      <c r="H39" s="207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7"/>
      <c r="E40" s="109">
        <v>99.904808361578759</v>
      </c>
      <c r="F40" s="207"/>
      <c r="G40" s="207"/>
      <c r="H40" s="207"/>
      <c r="I40" s="132">
        <f t="shared" si="0"/>
        <v>9.9951916384212467</v>
      </c>
    </row>
    <row r="41" spans="1:9" x14ac:dyDescent="0.25">
      <c r="A41" s="206" t="s">
        <v>391</v>
      </c>
      <c r="B41" s="108">
        <v>37712</v>
      </c>
      <c r="C41" s="109">
        <v>120.8</v>
      </c>
      <c r="D41" s="207">
        <f>AVERAGE(C41:C43)</f>
        <v>123.40000000000002</v>
      </c>
      <c r="E41" s="109">
        <v>109.61312055624914</v>
      </c>
      <c r="F41" s="207">
        <f>AVERAGE(E41:E43)</f>
        <v>111.41233343293</v>
      </c>
      <c r="G41" s="207">
        <v>0.1</v>
      </c>
      <c r="H41" s="207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7"/>
      <c r="E42" s="109">
        <v>110.33337568118773</v>
      </c>
      <c r="F42" s="207"/>
      <c r="G42" s="207"/>
      <c r="H42" s="207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7"/>
      <c r="E43" s="109">
        <v>114.29050406135312</v>
      </c>
      <c r="F43" s="207"/>
      <c r="G43" s="207"/>
      <c r="H43" s="207"/>
      <c r="I43" s="133">
        <f t="shared" si="0"/>
        <v>8.1094959386468872</v>
      </c>
    </row>
    <row r="44" spans="1:9" x14ac:dyDescent="0.25">
      <c r="A44" s="206" t="s">
        <v>392</v>
      </c>
      <c r="B44" s="108">
        <v>37803</v>
      </c>
      <c r="C44" s="109">
        <v>123.2</v>
      </c>
      <c r="D44" s="207">
        <f>AVERAGE(C44:C46)</f>
        <v>122.93333333333334</v>
      </c>
      <c r="E44" s="109">
        <v>115.94778277188421</v>
      </c>
      <c r="F44" s="207">
        <f>AVERAGE(E44:E46)</f>
        <v>114.35016002716709</v>
      </c>
      <c r="G44" s="207">
        <v>1.2</v>
      </c>
      <c r="H44" s="207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7"/>
      <c r="E45" s="109">
        <v>112.66066962214765</v>
      </c>
      <c r="F45" s="207"/>
      <c r="G45" s="207"/>
      <c r="H45" s="207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7"/>
      <c r="E46" s="109">
        <v>114.44202768746941</v>
      </c>
      <c r="F46" s="207"/>
      <c r="G46" s="207"/>
      <c r="H46" s="207"/>
      <c r="I46" s="133">
        <f t="shared" si="0"/>
        <v>8.7579723125305975</v>
      </c>
    </row>
    <row r="47" spans="1:9" x14ac:dyDescent="0.25">
      <c r="A47" s="206" t="s">
        <v>393</v>
      </c>
      <c r="B47" s="108">
        <v>37895</v>
      </c>
      <c r="C47" s="109">
        <v>121.2</v>
      </c>
      <c r="D47" s="207">
        <f>AVERAGE(C47:C49)</f>
        <v>121.93333333333334</v>
      </c>
      <c r="E47" s="109">
        <v>117.37333714244156</v>
      </c>
      <c r="F47" s="207">
        <f>AVERAGE(E47:E49)</f>
        <v>113.99923206532451</v>
      </c>
      <c r="G47" s="207">
        <v>1.4</v>
      </c>
      <c r="H47" s="207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7"/>
      <c r="E48" s="109">
        <v>113.39603855558707</v>
      </c>
      <c r="F48" s="207"/>
      <c r="G48" s="207"/>
      <c r="H48" s="207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7"/>
      <c r="E49" s="109">
        <v>111.22832049794485</v>
      </c>
      <c r="F49" s="207"/>
      <c r="G49" s="207"/>
      <c r="H49" s="207"/>
      <c r="I49" s="133">
        <f t="shared" si="0"/>
        <v>9.1716795020551558</v>
      </c>
    </row>
    <row r="50" spans="1:9" x14ac:dyDescent="0.25">
      <c r="A50" s="206" t="s">
        <v>394</v>
      </c>
      <c r="B50" s="108">
        <v>37987</v>
      </c>
      <c r="C50" s="109">
        <v>126</v>
      </c>
      <c r="D50" s="207">
        <f>AVERAGE(C50:C52)</f>
        <v>127.73333333333335</v>
      </c>
      <c r="E50" s="109">
        <v>119.62445145168162</v>
      </c>
      <c r="F50" s="207">
        <f>AVERAGE(E50:E52)</f>
        <v>118.15921614705525</v>
      </c>
      <c r="G50" s="207">
        <v>0.2</v>
      </c>
      <c r="H50" s="207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7"/>
      <c r="E51" s="109">
        <v>118.96997522907391</v>
      </c>
      <c r="F51" s="207"/>
      <c r="G51" s="207"/>
      <c r="H51" s="207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7"/>
      <c r="E52" s="109">
        <v>115.88322176041019</v>
      </c>
      <c r="F52" s="207"/>
      <c r="G52" s="207"/>
      <c r="H52" s="207"/>
      <c r="I52" s="132">
        <f t="shared" si="0"/>
        <v>14.516778239589812</v>
      </c>
    </row>
    <row r="53" spans="1:9" x14ac:dyDescent="0.25">
      <c r="A53" s="206" t="s">
        <v>395</v>
      </c>
      <c r="B53" s="108">
        <v>38078</v>
      </c>
      <c r="C53" s="109">
        <v>124.4</v>
      </c>
      <c r="D53" s="207">
        <f>AVERAGE(C53:C55)</f>
        <v>125</v>
      </c>
      <c r="E53" s="109">
        <v>116.81898365619641</v>
      </c>
      <c r="F53" s="207">
        <f>AVERAGE(E53:E55)</f>
        <v>115.18630358814805</v>
      </c>
      <c r="G53" s="207">
        <v>0.6</v>
      </c>
      <c r="H53" s="207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7"/>
      <c r="E54" s="109">
        <v>115.8342538259902</v>
      </c>
      <c r="F54" s="207"/>
      <c r="G54" s="207"/>
      <c r="H54" s="207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7"/>
      <c r="E55" s="109">
        <v>112.9056732822575</v>
      </c>
      <c r="F55" s="207"/>
      <c r="G55" s="207"/>
      <c r="H55" s="207"/>
      <c r="I55" s="132">
        <f t="shared" si="0"/>
        <v>12.694326717742499</v>
      </c>
    </row>
    <row r="56" spans="1:9" x14ac:dyDescent="0.25">
      <c r="A56" s="206" t="s">
        <v>396</v>
      </c>
      <c r="B56" s="108">
        <v>38169</v>
      </c>
      <c r="C56" s="109">
        <v>128.9</v>
      </c>
      <c r="D56" s="207">
        <f>AVERAGE(C56:C58)</f>
        <v>127.5</v>
      </c>
      <c r="E56" s="109">
        <v>119.36198223451348</v>
      </c>
      <c r="F56" s="207">
        <f>AVERAGE(E56:E58)</f>
        <v>119.57461408066764</v>
      </c>
      <c r="G56" s="207">
        <v>0.3</v>
      </c>
      <c r="H56" s="207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7"/>
      <c r="E57" s="109">
        <v>119.51325484299355</v>
      </c>
      <c r="F57" s="207"/>
      <c r="G57" s="207"/>
      <c r="H57" s="207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7"/>
      <c r="E58" s="109">
        <v>119.84860516449594</v>
      </c>
      <c r="F58" s="207"/>
      <c r="G58" s="207"/>
      <c r="H58" s="207"/>
      <c r="I58" s="133">
        <f t="shared" si="0"/>
        <v>6.151394835504064</v>
      </c>
    </row>
    <row r="59" spans="1:9" x14ac:dyDescent="0.25">
      <c r="A59" s="206" t="s">
        <v>397</v>
      </c>
      <c r="B59" s="108">
        <v>38261</v>
      </c>
      <c r="C59" s="109">
        <v>128.9</v>
      </c>
      <c r="D59" s="207">
        <f>AVERAGE(C59:C61)</f>
        <v>126.39999999999999</v>
      </c>
      <c r="E59" s="109">
        <v>118.44405554766425</v>
      </c>
      <c r="F59" s="207">
        <f>AVERAGE(E59:E61)</f>
        <v>118.14169615265716</v>
      </c>
      <c r="G59" s="207">
        <v>0.1</v>
      </c>
      <c r="H59" s="207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7"/>
      <c r="E60" s="109">
        <v>119.68150465040227</v>
      </c>
      <c r="F60" s="207"/>
      <c r="G60" s="207"/>
      <c r="H60" s="207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7"/>
      <c r="E61" s="109">
        <v>116.29952825990497</v>
      </c>
      <c r="F61" s="207"/>
      <c r="G61" s="207"/>
      <c r="H61" s="207"/>
      <c r="I61" s="133">
        <f t="shared" si="0"/>
        <v>9.2004717400950256</v>
      </c>
    </row>
    <row r="62" spans="1:9" x14ac:dyDescent="0.25">
      <c r="A62" s="206" t="s">
        <v>398</v>
      </c>
      <c r="B62" s="108">
        <v>38353</v>
      </c>
      <c r="C62" s="109">
        <v>133.19999999999999</v>
      </c>
      <c r="D62" s="207">
        <f>AVERAGE(C62:C64)</f>
        <v>128.9</v>
      </c>
      <c r="E62" s="109">
        <v>127.67021357899701</v>
      </c>
      <c r="F62" s="207">
        <f>AVERAGE(E62:E64)</f>
        <v>118.25028622528346</v>
      </c>
      <c r="G62" s="207">
        <v>0.7</v>
      </c>
      <c r="H62" s="207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7"/>
      <c r="E63" s="109">
        <v>123.10372813007204</v>
      </c>
      <c r="F63" s="207"/>
      <c r="G63" s="207"/>
      <c r="H63" s="207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7"/>
      <c r="E64" s="109">
        <v>103.97691696678137</v>
      </c>
      <c r="F64" s="207"/>
      <c r="G64" s="207"/>
      <c r="H64" s="207"/>
      <c r="I64" s="132">
        <f t="shared" si="0"/>
        <v>17.523083033218626</v>
      </c>
    </row>
    <row r="65" spans="1:9" x14ac:dyDescent="0.25">
      <c r="A65" s="206" t="s">
        <v>399</v>
      </c>
      <c r="B65" s="108">
        <v>38443</v>
      </c>
      <c r="C65" s="109">
        <v>119.4</v>
      </c>
      <c r="D65" s="207">
        <f>AVERAGE(C65:C67)</f>
        <v>119.23333333333333</v>
      </c>
      <c r="E65" s="109">
        <v>105.83207588408575</v>
      </c>
      <c r="F65" s="207">
        <f>AVERAGE(E65:E67)</f>
        <v>110.72329433292526</v>
      </c>
      <c r="G65" s="207">
        <v>1.3</v>
      </c>
      <c r="H65" s="207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7"/>
      <c r="E66" s="109">
        <v>114.39786018099824</v>
      </c>
      <c r="F66" s="207"/>
      <c r="G66" s="207"/>
      <c r="H66" s="207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7"/>
      <c r="E67" s="109">
        <v>111.93994693369181</v>
      </c>
      <c r="F67" s="207"/>
      <c r="G67" s="207"/>
      <c r="H67" s="207"/>
      <c r="I67" s="133">
        <f t="shared" ref="I67:I130" si="1">C67-E67</f>
        <v>6.8600530663081827</v>
      </c>
    </row>
    <row r="68" spans="1:9" x14ac:dyDescent="0.25">
      <c r="A68" s="206" t="s">
        <v>400</v>
      </c>
      <c r="B68" s="108">
        <v>38534</v>
      </c>
      <c r="C68" s="109">
        <v>116.8</v>
      </c>
      <c r="D68" s="207">
        <f>AVERAGE(C68:C70)</f>
        <v>117.23333333333333</v>
      </c>
      <c r="E68" s="109">
        <v>107.49583779838763</v>
      </c>
      <c r="F68" s="207">
        <f>AVERAGE(E68:E70)</f>
        <v>107.4184268935348</v>
      </c>
      <c r="G68" s="207">
        <v>0.2</v>
      </c>
      <c r="H68" s="207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7"/>
      <c r="E69" s="109">
        <v>115.83472891711747</v>
      </c>
      <c r="F69" s="207"/>
      <c r="G69" s="207"/>
      <c r="H69" s="207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7"/>
      <c r="E70" s="109">
        <v>98.924713965099343</v>
      </c>
      <c r="F70" s="207"/>
      <c r="G70" s="207"/>
      <c r="H70" s="207"/>
      <c r="I70" s="132">
        <f t="shared" si="1"/>
        <v>15.375286034900654</v>
      </c>
    </row>
    <row r="71" spans="1:9" x14ac:dyDescent="0.25">
      <c r="A71" s="206" t="s">
        <v>401</v>
      </c>
      <c r="B71" s="108">
        <v>38626</v>
      </c>
      <c r="C71" s="109">
        <v>105.4</v>
      </c>
      <c r="D71" s="207">
        <f>AVERAGE(C71:C73)</f>
        <v>111.23333333333333</v>
      </c>
      <c r="E71" s="109">
        <v>98.175687610129032</v>
      </c>
      <c r="F71" s="207">
        <f>AVERAGE(E71:E73)</f>
        <v>102.15754286646093</v>
      </c>
      <c r="G71" s="207">
        <v>0.5</v>
      </c>
      <c r="H71" s="207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7"/>
      <c r="E72" s="109">
        <v>105.83533021399735</v>
      </c>
      <c r="F72" s="207"/>
      <c r="G72" s="207"/>
      <c r="H72" s="207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7"/>
      <c r="E73" s="109">
        <v>102.46161077525645</v>
      </c>
      <c r="F73" s="207"/>
      <c r="G73" s="207"/>
      <c r="H73" s="207"/>
      <c r="I73" s="132">
        <f t="shared" si="1"/>
        <v>15.238389224743557</v>
      </c>
    </row>
    <row r="74" spans="1:9" x14ac:dyDescent="0.25">
      <c r="A74" s="206" t="s">
        <v>402</v>
      </c>
      <c r="B74" s="108">
        <v>38718</v>
      </c>
      <c r="C74" s="109">
        <v>124.3</v>
      </c>
      <c r="D74" s="207">
        <f>AVERAGE(C74:C76)</f>
        <v>124.40000000000002</v>
      </c>
      <c r="E74" s="109">
        <v>111.80037603423698</v>
      </c>
      <c r="F74" s="207">
        <f>AVERAGE(E74:E76)</f>
        <v>111.16318345297721</v>
      </c>
      <c r="G74" s="207">
        <v>0.9</v>
      </c>
      <c r="H74" s="207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7"/>
      <c r="E75" s="109">
        <v>110.16856540538409</v>
      </c>
      <c r="F75" s="207"/>
      <c r="G75" s="207"/>
      <c r="H75" s="207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7"/>
      <c r="E76" s="109">
        <v>111.5206089193106</v>
      </c>
      <c r="F76" s="207"/>
      <c r="G76" s="207"/>
      <c r="H76" s="207"/>
      <c r="I76" s="132">
        <f t="shared" si="1"/>
        <v>12.879391080689402</v>
      </c>
    </row>
    <row r="77" spans="1:9" x14ac:dyDescent="0.25">
      <c r="A77" s="206" t="s">
        <v>403</v>
      </c>
      <c r="B77" s="108">
        <v>38808</v>
      </c>
      <c r="C77" s="109">
        <v>120.1</v>
      </c>
      <c r="D77" s="207">
        <f>AVERAGE(C77:C79)</f>
        <v>114</v>
      </c>
      <c r="E77" s="109">
        <v>111.44074163695879</v>
      </c>
      <c r="F77" s="207">
        <f>AVERAGE(E77:E79)</f>
        <v>106.5283843917358</v>
      </c>
      <c r="G77" s="207">
        <v>0.3</v>
      </c>
      <c r="H77" s="207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7"/>
      <c r="E78" s="109">
        <v>104.30791879471246</v>
      </c>
      <c r="F78" s="207"/>
      <c r="G78" s="207"/>
      <c r="H78" s="207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7"/>
      <c r="E79" s="109">
        <v>103.83649274353611</v>
      </c>
      <c r="F79" s="207"/>
      <c r="G79" s="207"/>
      <c r="H79" s="207"/>
      <c r="I79" s="132">
        <f t="shared" si="1"/>
        <v>11.263507256463882</v>
      </c>
    </row>
    <row r="80" spans="1:9" x14ac:dyDescent="0.25">
      <c r="A80" s="206" t="s">
        <v>404</v>
      </c>
      <c r="B80" s="108">
        <v>38899</v>
      </c>
      <c r="C80" s="116">
        <v>118.1</v>
      </c>
      <c r="D80" s="207">
        <f>AVERAGE(C80:C82)</f>
        <v>110.13333333333333</v>
      </c>
      <c r="E80" s="109">
        <v>107.4</v>
      </c>
      <c r="F80" s="207">
        <f>AVERAGE(E80:E82)</f>
        <v>99.533333333333346</v>
      </c>
      <c r="G80" s="207">
        <v>0.3</v>
      </c>
      <c r="H80" s="207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7"/>
      <c r="E81" s="113">
        <v>90</v>
      </c>
      <c r="F81" s="207"/>
      <c r="G81" s="207"/>
      <c r="H81" s="207"/>
      <c r="I81" s="132">
        <f t="shared" si="1"/>
        <v>13.700000000000003</v>
      </c>
      <c r="J81" s="114" t="s">
        <v>405</v>
      </c>
    </row>
    <row r="82" spans="1:10" x14ac:dyDescent="0.25">
      <c r="A82" s="206"/>
      <c r="B82" s="108">
        <v>38961</v>
      </c>
      <c r="C82" s="116">
        <v>108.6</v>
      </c>
      <c r="D82" s="207"/>
      <c r="E82" s="109">
        <v>101.2</v>
      </c>
      <c r="F82" s="207"/>
      <c r="G82" s="207"/>
      <c r="H82" s="207"/>
      <c r="I82" s="133">
        <f t="shared" si="1"/>
        <v>7.3999999999999915</v>
      </c>
    </row>
    <row r="83" spans="1:10" x14ac:dyDescent="0.25">
      <c r="A83" s="206" t="s">
        <v>406</v>
      </c>
      <c r="B83" s="108">
        <v>38991</v>
      </c>
      <c r="C83" s="116">
        <v>115.8</v>
      </c>
      <c r="D83" s="207">
        <f>AVERAGE(C83:C85)</f>
        <v>114.90000000000002</v>
      </c>
      <c r="E83" s="109">
        <v>105.2</v>
      </c>
      <c r="F83" s="207">
        <f>AVERAGE(E83:E85)</f>
        <v>102.13333333333333</v>
      </c>
      <c r="G83" s="207">
        <v>1</v>
      </c>
      <c r="H83" s="210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7"/>
      <c r="E84" s="109">
        <v>95</v>
      </c>
      <c r="F84" s="207"/>
      <c r="G84" s="207"/>
      <c r="H84" s="210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7"/>
      <c r="E85" s="109">
        <v>106.2</v>
      </c>
      <c r="F85" s="207"/>
      <c r="G85" s="207"/>
      <c r="H85" s="210"/>
      <c r="I85" s="132">
        <f t="shared" si="1"/>
        <v>11.200000000000003</v>
      </c>
    </row>
    <row r="86" spans="1:10" x14ac:dyDescent="0.25">
      <c r="A86" s="206" t="s">
        <v>407</v>
      </c>
      <c r="B86" s="108">
        <v>39083</v>
      </c>
      <c r="C86" s="109">
        <v>123.9</v>
      </c>
      <c r="D86" s="207">
        <f>AVERAGE(C86:C88)</f>
        <v>122.8</v>
      </c>
      <c r="E86" s="109">
        <v>109.6</v>
      </c>
      <c r="F86" s="207">
        <f>AVERAGE(E86:E88)</f>
        <v>112.16666666666667</v>
      </c>
      <c r="G86" s="207">
        <v>1.6</v>
      </c>
      <c r="H86" s="207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7"/>
      <c r="E87" s="109">
        <v>111.4</v>
      </c>
      <c r="F87" s="207"/>
      <c r="G87" s="207"/>
      <c r="H87" s="207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7"/>
      <c r="E88" s="109">
        <v>115.5</v>
      </c>
      <c r="F88" s="207"/>
      <c r="G88" s="207"/>
      <c r="H88" s="207"/>
      <c r="I88" s="133">
        <f t="shared" si="1"/>
        <v>5.2000000000000028</v>
      </c>
    </row>
    <row r="89" spans="1:10" x14ac:dyDescent="0.25">
      <c r="A89" s="206" t="s">
        <v>408</v>
      </c>
      <c r="B89" s="108">
        <v>39173</v>
      </c>
      <c r="C89" s="109">
        <v>124.3</v>
      </c>
      <c r="D89" s="207">
        <f>AVERAGE(C89:C91)</f>
        <v>123.03333333333335</v>
      </c>
      <c r="E89" s="109">
        <v>115.3</v>
      </c>
      <c r="F89" s="207">
        <f>AVERAGE(E89:E91)</f>
        <v>120.23333333333333</v>
      </c>
      <c r="G89" s="207">
        <v>0.9</v>
      </c>
      <c r="H89" s="207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7"/>
      <c r="E90" s="134">
        <v>123.9</v>
      </c>
      <c r="F90" s="207"/>
      <c r="G90" s="207"/>
      <c r="H90" s="207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7"/>
      <c r="E91" s="109">
        <v>121.5</v>
      </c>
      <c r="F91" s="207"/>
      <c r="G91" s="207"/>
      <c r="H91" s="207"/>
      <c r="I91" s="133">
        <f t="shared" si="1"/>
        <v>0.79999999999999716</v>
      </c>
    </row>
    <row r="92" spans="1:10" x14ac:dyDescent="0.25">
      <c r="A92" s="206" t="s">
        <v>409</v>
      </c>
      <c r="B92" s="108">
        <v>39264</v>
      </c>
      <c r="C92" s="109">
        <v>126.8</v>
      </c>
      <c r="D92" s="207">
        <f>AVERAGE(C92:C94)</f>
        <v>123.39999999999999</v>
      </c>
      <c r="E92" s="109">
        <v>120.8</v>
      </c>
      <c r="F92" s="207">
        <f>AVERAGE(E92:E94)</f>
        <v>115.85804998823482</v>
      </c>
      <c r="G92" s="207">
        <v>1</v>
      </c>
      <c r="H92" s="207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7"/>
      <c r="E93" s="109">
        <v>111.0548821458447</v>
      </c>
      <c r="F93" s="207"/>
      <c r="G93" s="207"/>
      <c r="H93" s="207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7"/>
      <c r="E94" s="109">
        <v>115.71926781885979</v>
      </c>
      <c r="F94" s="207"/>
      <c r="G94" s="207"/>
      <c r="H94" s="207"/>
      <c r="I94" s="133">
        <f t="shared" si="1"/>
        <v>2.4807321811402119</v>
      </c>
    </row>
    <row r="95" spans="1:10" x14ac:dyDescent="0.25">
      <c r="A95" s="206" t="s">
        <v>410</v>
      </c>
      <c r="B95" s="108">
        <v>39356</v>
      </c>
      <c r="C95" s="109">
        <v>126.2</v>
      </c>
      <c r="D95" s="207">
        <f>AVERAGE(C95:C97)</f>
        <v>125.96666666666668</v>
      </c>
      <c r="E95" s="109">
        <v>115.3</v>
      </c>
      <c r="F95" s="207">
        <f>AVERAGE(E95:E97)</f>
        <v>112.76666666666667</v>
      </c>
      <c r="G95" s="207">
        <v>0.6</v>
      </c>
      <c r="H95" s="207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7"/>
      <c r="E96" s="109">
        <v>110.5</v>
      </c>
      <c r="F96" s="207"/>
      <c r="G96" s="207"/>
      <c r="H96" s="207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7"/>
      <c r="E97" s="109">
        <v>112.5</v>
      </c>
      <c r="F97" s="207"/>
      <c r="G97" s="207"/>
      <c r="H97" s="207"/>
      <c r="I97" s="132">
        <f t="shared" si="1"/>
        <v>14.299999999999997</v>
      </c>
    </row>
    <row r="98" spans="1:10" x14ac:dyDescent="0.25">
      <c r="A98" s="206" t="s">
        <v>411</v>
      </c>
      <c r="B98" s="108">
        <v>39448</v>
      </c>
      <c r="C98" s="109">
        <v>118.6</v>
      </c>
      <c r="D98" s="207">
        <f>AVERAGE(C98:C100)</f>
        <v>114.63333333333333</v>
      </c>
      <c r="E98" s="109">
        <v>103.1</v>
      </c>
      <c r="F98" s="207">
        <f>AVERAGE(E98:E100)</f>
        <v>96.366666666666674</v>
      </c>
      <c r="G98" s="207">
        <v>0.6</v>
      </c>
      <c r="H98" s="207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7"/>
      <c r="E99" s="109">
        <v>97.4</v>
      </c>
      <c r="F99" s="207"/>
      <c r="G99" s="207"/>
      <c r="H99" s="207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7"/>
      <c r="E100" s="136">
        <v>88.6</v>
      </c>
      <c r="F100" s="207"/>
      <c r="G100" s="207"/>
      <c r="H100" s="207"/>
      <c r="I100" s="144">
        <f t="shared" si="1"/>
        <v>20.900000000000006</v>
      </c>
    </row>
    <row r="101" spans="1:10" x14ac:dyDescent="0.25">
      <c r="A101" s="206" t="s">
        <v>412</v>
      </c>
      <c r="B101" s="108">
        <v>39539</v>
      </c>
      <c r="C101" s="109">
        <v>100.1</v>
      </c>
      <c r="D101" s="207">
        <f>AVERAGE(C101:C103)</f>
        <v>95.966666666666654</v>
      </c>
      <c r="E101" s="109">
        <v>87.4</v>
      </c>
      <c r="F101" s="207">
        <f>AVERAGE(E101:E103)</f>
        <v>87.3</v>
      </c>
      <c r="G101" s="207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7"/>
      <c r="E102" s="109">
        <v>89.8</v>
      </c>
      <c r="F102" s="207"/>
      <c r="G102" s="207"/>
      <c r="H102" s="207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7"/>
      <c r="E103" s="109">
        <v>84.7</v>
      </c>
      <c r="F103" s="207"/>
      <c r="G103" s="207"/>
      <c r="H103" s="207"/>
      <c r="I103" s="133">
        <f t="shared" si="1"/>
        <v>6</v>
      </c>
    </row>
    <row r="104" spans="1:10" x14ac:dyDescent="0.25">
      <c r="A104" s="206" t="s">
        <v>413</v>
      </c>
      <c r="B104" s="108">
        <v>39630</v>
      </c>
      <c r="C104" s="109">
        <v>92</v>
      </c>
      <c r="D104" s="207">
        <f>AVERAGE(C104:C106)</f>
        <v>96.100000000000009</v>
      </c>
      <c r="E104" s="109">
        <v>79</v>
      </c>
      <c r="F104" s="207">
        <f>AVERAGE(E104:E106)</f>
        <v>85.8</v>
      </c>
      <c r="G104" s="207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7"/>
      <c r="E105" s="113">
        <v>86.2</v>
      </c>
      <c r="F105" s="207"/>
      <c r="G105" s="207"/>
      <c r="H105" s="207"/>
      <c r="I105" s="133">
        <f t="shared" si="1"/>
        <v>8.8999999999999915</v>
      </c>
      <c r="J105" s="114" t="s">
        <v>414</v>
      </c>
    </row>
    <row r="106" spans="1:10" x14ac:dyDescent="0.25">
      <c r="A106" s="206"/>
      <c r="B106" s="108">
        <v>39692</v>
      </c>
      <c r="C106" s="109">
        <v>101.2</v>
      </c>
      <c r="D106" s="207"/>
      <c r="E106" s="109">
        <v>92.2</v>
      </c>
      <c r="F106" s="207"/>
      <c r="G106" s="207"/>
      <c r="H106" s="207"/>
      <c r="I106" s="133">
        <f t="shared" si="1"/>
        <v>9</v>
      </c>
      <c r="J106" s="110" t="s">
        <v>415</v>
      </c>
    </row>
    <row r="107" spans="1:10" x14ac:dyDescent="0.25">
      <c r="A107" s="206" t="s">
        <v>416</v>
      </c>
      <c r="B107" s="118">
        <v>39722</v>
      </c>
      <c r="C107" s="109">
        <v>90.4</v>
      </c>
      <c r="D107" s="207">
        <f>AVERAGE(C107:C109)</f>
        <v>94.433333333333337</v>
      </c>
      <c r="E107" s="109">
        <v>82</v>
      </c>
      <c r="F107" s="207">
        <f>AVERAGE(E107:E109)</f>
        <v>86.5</v>
      </c>
      <c r="G107" s="210">
        <v>-0.5</v>
      </c>
      <c r="H107" s="210">
        <v>-0.3</v>
      </c>
      <c r="I107" s="133">
        <f t="shared" si="1"/>
        <v>8.4000000000000057</v>
      </c>
      <c r="J107" s="110" t="s">
        <v>417</v>
      </c>
    </row>
    <row r="108" spans="1:10" x14ac:dyDescent="0.25">
      <c r="A108" s="206"/>
      <c r="B108" s="118">
        <v>39753</v>
      </c>
      <c r="C108" s="109">
        <v>93.1</v>
      </c>
      <c r="D108" s="207"/>
      <c r="E108" s="109">
        <v>85.5</v>
      </c>
      <c r="F108" s="207"/>
      <c r="G108" s="210"/>
      <c r="H108" s="210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7"/>
      <c r="E109" s="109">
        <v>92</v>
      </c>
      <c r="F109" s="207"/>
      <c r="G109" s="210"/>
      <c r="H109" s="210"/>
      <c r="I109" s="133">
        <f t="shared" si="1"/>
        <v>7.7999999999999972</v>
      </c>
    </row>
    <row r="110" spans="1:10" x14ac:dyDescent="0.25">
      <c r="A110" s="206" t="s">
        <v>418</v>
      </c>
      <c r="B110" s="118">
        <v>39814</v>
      </c>
      <c r="C110" s="109">
        <v>101.1</v>
      </c>
      <c r="D110" s="207">
        <f>AVERAGE(C110:C112)</f>
        <v>97.266666666666666</v>
      </c>
      <c r="E110" s="109">
        <v>89.9</v>
      </c>
      <c r="F110" s="207">
        <f>AVERAGE(E110:E112)</f>
        <v>87.09999999999998</v>
      </c>
      <c r="G110" s="207">
        <v>0.4</v>
      </c>
      <c r="H110" s="207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7"/>
      <c r="E111" s="109">
        <v>85.8</v>
      </c>
      <c r="F111" s="207"/>
      <c r="G111" s="207"/>
      <c r="H111" s="207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7"/>
      <c r="E112" s="109">
        <v>85.6</v>
      </c>
      <c r="F112" s="207"/>
      <c r="G112" s="207"/>
      <c r="H112" s="207"/>
      <c r="I112" s="132">
        <f t="shared" si="1"/>
        <v>10.200000000000003</v>
      </c>
    </row>
    <row r="113" spans="1:9" x14ac:dyDescent="0.25">
      <c r="A113" s="206" t="s">
        <v>419</v>
      </c>
      <c r="B113" s="118">
        <v>39904</v>
      </c>
      <c r="C113" s="109">
        <v>102</v>
      </c>
      <c r="D113" s="207">
        <f>AVERAGE(C113:C115)</f>
        <v>104.46666666666665</v>
      </c>
      <c r="E113" s="109">
        <v>92.7</v>
      </c>
      <c r="F113" s="207">
        <f>AVERAGE(E113:E115)</f>
        <v>93.866666666666674</v>
      </c>
      <c r="G113" s="207">
        <v>0.6</v>
      </c>
      <c r="H113" s="207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7"/>
      <c r="E114" s="109">
        <v>88.8</v>
      </c>
      <c r="F114" s="207"/>
      <c r="G114" s="207"/>
      <c r="H114" s="207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7"/>
      <c r="E115" s="109">
        <v>100.1</v>
      </c>
      <c r="F115" s="207"/>
      <c r="G115" s="207"/>
      <c r="H115" s="207"/>
      <c r="I115" s="133">
        <f t="shared" si="1"/>
        <v>9.5</v>
      </c>
    </row>
    <row r="116" spans="1:9" x14ac:dyDescent="0.25">
      <c r="A116" s="206" t="s">
        <v>420</v>
      </c>
      <c r="B116" s="118">
        <v>39995</v>
      </c>
      <c r="C116" s="109">
        <v>114.9</v>
      </c>
      <c r="D116" s="207">
        <f>AVERAGE(C116:C118)</f>
        <v>119.73333333333335</v>
      </c>
      <c r="E116" s="109">
        <v>109.4</v>
      </c>
      <c r="F116" s="207">
        <f>AVERAGE(E116:E118)</f>
        <v>114.03333333333335</v>
      </c>
      <c r="G116" s="207">
        <v>0.2</v>
      </c>
      <c r="H116" s="207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7"/>
      <c r="E117" s="109">
        <v>113.4</v>
      </c>
      <c r="F117" s="207"/>
      <c r="G117" s="207"/>
      <c r="H117" s="207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7"/>
      <c r="E118" s="109">
        <v>119.3</v>
      </c>
      <c r="F118" s="207"/>
      <c r="G118" s="207"/>
      <c r="H118" s="207"/>
      <c r="I118" s="133">
        <f t="shared" si="1"/>
        <v>3.6000000000000085</v>
      </c>
    </row>
    <row r="119" spans="1:9" x14ac:dyDescent="0.25">
      <c r="A119" s="206" t="s">
        <v>421</v>
      </c>
      <c r="B119" s="118">
        <v>40087</v>
      </c>
      <c r="C119" s="109">
        <v>127</v>
      </c>
      <c r="D119" s="207">
        <f>AVERAGE(C119:C121)</f>
        <v>125.36666666666667</v>
      </c>
      <c r="E119" s="109">
        <v>121.4</v>
      </c>
      <c r="F119" s="207">
        <f>AVERAGE(E119:E121)</f>
        <v>117.83333333333333</v>
      </c>
      <c r="G119" s="207">
        <v>0.9</v>
      </c>
      <c r="H119" s="207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7"/>
      <c r="E120" s="109">
        <v>118.3</v>
      </c>
      <c r="F120" s="207"/>
      <c r="G120" s="207"/>
      <c r="H120" s="207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7"/>
      <c r="E121" s="109">
        <v>113.8</v>
      </c>
      <c r="F121" s="207"/>
      <c r="G121" s="207"/>
      <c r="H121" s="207"/>
      <c r="I121" s="133">
        <f t="shared" si="1"/>
        <v>9.4000000000000057</v>
      </c>
    </row>
    <row r="122" spans="1:9" x14ac:dyDescent="0.25">
      <c r="A122" s="206" t="s">
        <v>422</v>
      </c>
      <c r="B122" s="118">
        <v>40179</v>
      </c>
      <c r="C122" s="109">
        <v>128.69999999999999</v>
      </c>
      <c r="D122" s="207">
        <f>AVERAGE(C122:C124)</f>
        <v>127.53333333333335</v>
      </c>
      <c r="E122" s="109">
        <v>120.1</v>
      </c>
      <c r="F122" s="207">
        <f>AVERAGE(E122:E124)</f>
        <v>118.13333333333333</v>
      </c>
      <c r="G122" s="207">
        <v>0.5</v>
      </c>
      <c r="H122" s="207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7"/>
      <c r="E123" s="109">
        <v>117</v>
      </c>
      <c r="F123" s="207"/>
      <c r="G123" s="207"/>
      <c r="H123" s="207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7"/>
      <c r="E124" s="109">
        <v>117.3</v>
      </c>
      <c r="F124" s="207"/>
      <c r="G124" s="207"/>
      <c r="H124" s="207"/>
      <c r="I124" s="132">
        <f t="shared" si="1"/>
        <v>10.299999999999997</v>
      </c>
    </row>
    <row r="125" spans="1:9" x14ac:dyDescent="0.25">
      <c r="A125" s="206" t="s">
        <v>423</v>
      </c>
      <c r="B125" s="118">
        <v>40269</v>
      </c>
      <c r="C125" s="109">
        <v>125.4</v>
      </c>
      <c r="D125" s="207">
        <f>AVERAGE(C125:C127)</f>
        <v>121.5</v>
      </c>
      <c r="E125" s="109">
        <v>116.1</v>
      </c>
      <c r="F125" s="207">
        <f>AVERAGE(E125:E127)</f>
        <v>108.66666666666667</v>
      </c>
      <c r="G125" s="207">
        <v>1.2</v>
      </c>
      <c r="H125" s="207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7"/>
      <c r="E126" s="109">
        <v>108</v>
      </c>
      <c r="F126" s="207"/>
      <c r="G126" s="207"/>
      <c r="H126" s="207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7"/>
      <c r="E127" s="109">
        <v>101.9</v>
      </c>
      <c r="F127" s="207"/>
      <c r="G127" s="207"/>
      <c r="H127" s="207"/>
      <c r="I127" s="132">
        <f t="shared" si="1"/>
        <v>17.299999999999997</v>
      </c>
    </row>
    <row r="128" spans="1:9" x14ac:dyDescent="0.25">
      <c r="A128" s="206" t="s">
        <v>424</v>
      </c>
      <c r="B128" s="118">
        <v>40360</v>
      </c>
      <c r="C128" s="109">
        <v>122.5</v>
      </c>
      <c r="D128" s="207">
        <f>AVERAGE(C128:C130)</f>
        <v>123.86666666666667</v>
      </c>
      <c r="E128" s="109">
        <v>113.1</v>
      </c>
      <c r="F128" s="207">
        <f>AVERAGE(E128:E130)</f>
        <v>115.16666666666667</v>
      </c>
      <c r="G128" s="207">
        <v>0.2</v>
      </c>
      <c r="H128" s="207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7"/>
      <c r="E129" s="109">
        <v>119.2</v>
      </c>
      <c r="F129" s="207"/>
      <c r="G129" s="207"/>
      <c r="H129" s="207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7"/>
      <c r="E130" s="109">
        <v>113.2</v>
      </c>
      <c r="F130" s="207"/>
      <c r="G130" s="207"/>
      <c r="H130" s="207"/>
      <c r="I130" s="132">
        <f t="shared" si="1"/>
        <v>10.299999999999997</v>
      </c>
    </row>
    <row r="131" spans="1:9" x14ac:dyDescent="0.25">
      <c r="A131" s="206" t="s">
        <v>425</v>
      </c>
      <c r="B131" s="118">
        <v>40452</v>
      </c>
      <c r="C131" s="109">
        <v>127.5</v>
      </c>
      <c r="D131" s="207">
        <f>AVERAGE(C131:C133)</f>
        <v>123.93333333333332</v>
      </c>
      <c r="E131" s="109">
        <v>117</v>
      </c>
      <c r="F131" s="207">
        <f>AVERAGE(E131:E133)</f>
        <v>112.89999999999999</v>
      </c>
      <c r="G131" s="207">
        <v>0.7</v>
      </c>
      <c r="H131" s="207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7"/>
      <c r="E132" s="109">
        <v>110.7</v>
      </c>
      <c r="F132" s="207"/>
      <c r="G132" s="207"/>
      <c r="H132" s="207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7"/>
      <c r="E133" s="109">
        <v>111</v>
      </c>
      <c r="F133" s="207"/>
      <c r="G133" s="207"/>
      <c r="H133" s="207"/>
      <c r="I133" s="133">
        <f t="shared" si="2"/>
        <v>9.5999999999999943</v>
      </c>
    </row>
    <row r="134" spans="1:9" x14ac:dyDescent="0.25">
      <c r="A134" s="206" t="s">
        <v>426</v>
      </c>
      <c r="B134" s="118">
        <v>40544</v>
      </c>
      <c r="C134" s="109">
        <v>122.3</v>
      </c>
      <c r="D134" s="207">
        <f>AVERAGE(C134:C136)</f>
        <v>119.26666666666667</v>
      </c>
      <c r="E134" s="109">
        <v>104.6</v>
      </c>
      <c r="F134" s="207">
        <f>AVERAGE(E134:E136)</f>
        <v>105.09999999999998</v>
      </c>
      <c r="G134" s="210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7"/>
      <c r="E135" s="109">
        <v>106.6</v>
      </c>
      <c r="F135" s="207"/>
      <c r="G135" s="210"/>
      <c r="H135" s="207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7"/>
      <c r="E136" s="109">
        <v>104.1</v>
      </c>
      <c r="F136" s="207"/>
      <c r="G136" s="210"/>
      <c r="H136" s="207"/>
      <c r="I136" s="132">
        <f t="shared" si="2"/>
        <v>12.900000000000006</v>
      </c>
    </row>
    <row r="137" spans="1:9" x14ac:dyDescent="0.25">
      <c r="A137" s="206" t="s">
        <v>427</v>
      </c>
      <c r="B137" s="118">
        <v>40634</v>
      </c>
      <c r="C137" s="109">
        <v>119.3</v>
      </c>
      <c r="D137" s="207">
        <f>AVERAGE(C137:C139)</f>
        <v>115.76666666666667</v>
      </c>
      <c r="E137" s="109">
        <v>105.3</v>
      </c>
      <c r="F137" s="207">
        <f>AVERAGE(E137:E139)</f>
        <v>103.46666666666665</v>
      </c>
      <c r="G137" s="207">
        <v>1.2</v>
      </c>
      <c r="H137" s="207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7"/>
      <c r="E138" s="109">
        <v>103.9</v>
      </c>
      <c r="F138" s="207"/>
      <c r="G138" s="207"/>
      <c r="H138" s="207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7"/>
      <c r="E139" s="109">
        <v>101.2</v>
      </c>
      <c r="F139" s="207"/>
      <c r="G139" s="207"/>
      <c r="H139" s="207"/>
      <c r="I139" s="133">
        <f t="shared" si="2"/>
        <v>9.7999999999999972</v>
      </c>
    </row>
    <row r="140" spans="1:9" x14ac:dyDescent="0.25">
      <c r="A140" s="206" t="s">
        <v>428</v>
      </c>
      <c r="B140" s="118">
        <v>40725</v>
      </c>
      <c r="C140" s="109">
        <v>108.6</v>
      </c>
      <c r="D140" s="207">
        <f>AVERAGE(C140:C142)</f>
        <v>109.46666666666665</v>
      </c>
      <c r="E140" s="109">
        <v>92.8</v>
      </c>
      <c r="F140" s="207">
        <f>AVERAGE(E140:E142)</f>
        <v>93.09999999999998</v>
      </c>
      <c r="G140" s="207">
        <v>1</v>
      </c>
      <c r="H140" s="207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7"/>
      <c r="E141" s="109">
        <v>89.6</v>
      </c>
      <c r="F141" s="207"/>
      <c r="G141" s="207"/>
      <c r="H141" s="207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7"/>
      <c r="E142" s="109">
        <v>96.9</v>
      </c>
      <c r="F142" s="207"/>
      <c r="G142" s="207"/>
      <c r="H142" s="207"/>
      <c r="I142" s="132">
        <f t="shared" si="2"/>
        <v>15.099999999999994</v>
      </c>
    </row>
    <row r="143" spans="1:9" x14ac:dyDescent="0.25">
      <c r="A143" s="206" t="s">
        <v>429</v>
      </c>
      <c r="B143" s="118">
        <v>40817</v>
      </c>
      <c r="C143" s="109">
        <v>111.3</v>
      </c>
      <c r="D143" s="207">
        <f>AVERAGE(C143:C145)</f>
        <v>112.3</v>
      </c>
      <c r="E143" s="109">
        <v>97.2</v>
      </c>
      <c r="F143" s="207">
        <f>AVERAGE(E143:E145)</f>
        <v>98.433333333333337</v>
      </c>
      <c r="G143" s="207">
        <v>0.4</v>
      </c>
      <c r="H143" s="207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7"/>
      <c r="E144" s="109">
        <v>103.4</v>
      </c>
      <c r="F144" s="207"/>
      <c r="G144" s="207"/>
      <c r="H144" s="207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7"/>
      <c r="E145" s="109">
        <v>94.7</v>
      </c>
      <c r="F145" s="207"/>
      <c r="G145" s="207"/>
      <c r="H145" s="207"/>
      <c r="I145" s="132">
        <f t="shared" si="2"/>
        <v>16.299999999999997</v>
      </c>
    </row>
    <row r="146" spans="1:9" x14ac:dyDescent="0.25">
      <c r="A146" s="206" t="s">
        <v>430</v>
      </c>
      <c r="B146" s="137">
        <v>40909</v>
      </c>
      <c r="C146" s="136">
        <v>117.5</v>
      </c>
      <c r="D146" s="207">
        <f>AVERAGE(C146:C148)</f>
        <v>114.66666666666667</v>
      </c>
      <c r="E146" s="136">
        <v>97.1</v>
      </c>
      <c r="F146" s="207">
        <f>AVERAGE(E146:E148)</f>
        <v>98.09999999999998</v>
      </c>
      <c r="G146" s="207">
        <v>1.3</v>
      </c>
      <c r="H146" s="207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7"/>
      <c r="E147" s="109">
        <v>101.1</v>
      </c>
      <c r="F147" s="207"/>
      <c r="G147" s="207"/>
      <c r="H147" s="207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7"/>
      <c r="E148" s="109">
        <v>96.1</v>
      </c>
      <c r="F148" s="207"/>
      <c r="G148" s="207"/>
      <c r="H148" s="207"/>
      <c r="I148" s="132">
        <f t="shared" si="2"/>
        <v>15.5</v>
      </c>
    </row>
    <row r="149" spans="1:9" x14ac:dyDescent="0.25">
      <c r="A149" s="206" t="s">
        <v>431</v>
      </c>
      <c r="B149" s="118">
        <v>41000</v>
      </c>
      <c r="C149" s="109">
        <v>110.7</v>
      </c>
      <c r="D149" s="207">
        <f>AVERAGE(C149:C151)</f>
        <v>110.33333333333333</v>
      </c>
      <c r="E149" s="109">
        <v>94.5</v>
      </c>
      <c r="F149" s="207">
        <f>AVERAGE(E149:E151)</f>
        <v>95.133333333333326</v>
      </c>
      <c r="G149" s="207">
        <v>0.6</v>
      </c>
      <c r="H149" s="207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7"/>
      <c r="E150" s="109">
        <v>95.3</v>
      </c>
      <c r="F150" s="207"/>
      <c r="G150" s="207"/>
      <c r="H150" s="207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7"/>
      <c r="E151" s="109">
        <v>95.6</v>
      </c>
      <c r="F151" s="207"/>
      <c r="G151" s="207"/>
      <c r="H151" s="207"/>
      <c r="I151" s="132">
        <f t="shared" si="2"/>
        <v>14.100000000000009</v>
      </c>
    </row>
    <row r="152" spans="1:9" x14ac:dyDescent="0.25">
      <c r="A152" s="206" t="s">
        <v>432</v>
      </c>
      <c r="B152" s="118">
        <v>41091</v>
      </c>
      <c r="C152" s="109">
        <v>109.8</v>
      </c>
      <c r="D152" s="207">
        <f>AVERAGE(C152:C154)</f>
        <v>112.3</v>
      </c>
      <c r="E152" s="109">
        <v>99.1</v>
      </c>
      <c r="F152" s="207">
        <f>AVERAGE(E152:E154)</f>
        <v>97.966666666666654</v>
      </c>
      <c r="G152" s="207">
        <v>0.5</v>
      </c>
      <c r="H152" s="207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7"/>
      <c r="E153" s="109">
        <v>96.6</v>
      </c>
      <c r="F153" s="207"/>
      <c r="G153" s="207"/>
      <c r="H153" s="207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7"/>
      <c r="E154" s="109">
        <v>98.2</v>
      </c>
      <c r="F154" s="207"/>
      <c r="G154" s="207"/>
      <c r="H154" s="207"/>
      <c r="I154" s="132">
        <f t="shared" si="2"/>
        <v>15.899999999999991</v>
      </c>
    </row>
    <row r="155" spans="1:9" x14ac:dyDescent="0.25">
      <c r="A155" s="206" t="s">
        <v>433</v>
      </c>
      <c r="B155" s="118">
        <v>41183</v>
      </c>
      <c r="C155" s="109">
        <v>114.8</v>
      </c>
      <c r="D155" s="207">
        <f>AVERAGE(C155:C157)</f>
        <v>114.86666666666666</v>
      </c>
      <c r="E155" s="109">
        <v>99.2</v>
      </c>
      <c r="F155" s="207">
        <f>AVERAGE(E155:E157)</f>
        <v>101.16666666666667</v>
      </c>
      <c r="G155" s="207">
        <v>0.6</v>
      </c>
      <c r="H155" s="207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7"/>
      <c r="E156" s="109">
        <v>104.3</v>
      </c>
      <c r="F156" s="207"/>
      <c r="G156" s="207"/>
      <c r="H156" s="207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7"/>
      <c r="E157" s="109">
        <v>100</v>
      </c>
      <c r="F157" s="207"/>
      <c r="G157" s="207"/>
      <c r="H157" s="207"/>
      <c r="I157" s="132">
        <f t="shared" si="2"/>
        <v>15.700000000000003</v>
      </c>
    </row>
    <row r="158" spans="1:9" x14ac:dyDescent="0.25">
      <c r="A158" s="206" t="s">
        <v>434</v>
      </c>
      <c r="B158" s="137">
        <v>41275</v>
      </c>
      <c r="C158" s="136">
        <v>121</v>
      </c>
      <c r="D158" s="207">
        <f>AVERAGE(C158:C160)</f>
        <v>120.63333333333333</v>
      </c>
      <c r="E158" s="136">
        <v>100.6</v>
      </c>
      <c r="F158" s="207">
        <f>AVERAGE(E158:E160)</f>
        <v>106.46666666666665</v>
      </c>
      <c r="G158" s="207">
        <v>0.6</v>
      </c>
      <c r="H158" s="207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7"/>
      <c r="E159" s="109">
        <v>108.3</v>
      </c>
      <c r="F159" s="207"/>
      <c r="G159" s="207"/>
      <c r="H159" s="207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7"/>
      <c r="E160" s="109">
        <v>110.5</v>
      </c>
      <c r="F160" s="207"/>
      <c r="G160" s="207"/>
      <c r="H160" s="207"/>
      <c r="I160" s="132">
        <f t="shared" si="2"/>
        <v>10.700000000000003</v>
      </c>
    </row>
    <row r="161" spans="1:9" x14ac:dyDescent="0.25">
      <c r="A161" s="206" t="s">
        <v>435</v>
      </c>
      <c r="B161" s="118">
        <v>41365</v>
      </c>
      <c r="C161" s="109">
        <v>121.9</v>
      </c>
      <c r="D161" s="207">
        <f>AVERAGE(C161:C163)</f>
        <v>117.26666666666665</v>
      </c>
      <c r="E161" s="109">
        <v>104.9</v>
      </c>
      <c r="F161" s="207">
        <f>AVERAGE(E161:E163)</f>
        <v>101.56666666666666</v>
      </c>
      <c r="G161" s="207">
        <v>0.6</v>
      </c>
      <c r="H161" s="207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7"/>
      <c r="E162" s="109">
        <v>97.6</v>
      </c>
      <c r="F162" s="207"/>
      <c r="G162" s="207"/>
      <c r="H162" s="207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7"/>
      <c r="E163" s="109">
        <v>102.2</v>
      </c>
      <c r="F163" s="207"/>
      <c r="G163" s="207"/>
      <c r="H163" s="207"/>
      <c r="I163" s="132">
        <f t="shared" si="2"/>
        <v>12.399999999999991</v>
      </c>
    </row>
    <row r="164" spans="1:9" x14ac:dyDescent="0.25">
      <c r="A164" s="206" t="s">
        <v>436</v>
      </c>
      <c r="B164" s="118">
        <v>41456</v>
      </c>
      <c r="C164" s="109">
        <v>116.2</v>
      </c>
      <c r="D164" s="207">
        <f>AVERAGE(C164:C166)</f>
        <v>118.03333333333335</v>
      </c>
      <c r="E164" s="109">
        <v>102.1</v>
      </c>
      <c r="F164" s="207">
        <f>AVERAGE(E164:E166)</f>
        <v>106.13333333333333</v>
      </c>
      <c r="G164" s="207">
        <v>0.6</v>
      </c>
      <c r="H164" s="207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7"/>
      <c r="E165" s="109">
        <v>105.7</v>
      </c>
      <c r="F165" s="207"/>
      <c r="G165" s="207"/>
      <c r="H165" s="207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7"/>
      <c r="E166" s="109">
        <v>110.6</v>
      </c>
      <c r="F166" s="207"/>
      <c r="G166" s="207"/>
      <c r="H166" s="207"/>
      <c r="I166" s="132">
        <f t="shared" si="2"/>
        <v>11.700000000000003</v>
      </c>
    </row>
    <row r="167" spans="1:9" x14ac:dyDescent="0.25">
      <c r="A167" s="206" t="s">
        <v>437</v>
      </c>
      <c r="B167" s="118">
        <v>41548</v>
      </c>
      <c r="C167" s="109">
        <v>121.8</v>
      </c>
      <c r="D167" s="207">
        <f>AVERAGE(C167:C169)</f>
        <v>119.73333333333333</v>
      </c>
      <c r="E167" s="109">
        <v>108.3</v>
      </c>
      <c r="F167" s="207">
        <f>AVERAGE(E167:E169)</f>
        <v>107.86666666666667</v>
      </c>
      <c r="G167" s="207">
        <v>0.8</v>
      </c>
      <c r="H167" s="207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7"/>
      <c r="E168" s="109">
        <v>110.3</v>
      </c>
      <c r="F168" s="207"/>
      <c r="G168" s="207"/>
      <c r="H168" s="207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7"/>
      <c r="E169" s="109">
        <v>105</v>
      </c>
      <c r="F169" s="207"/>
      <c r="G169" s="207"/>
      <c r="H169" s="207"/>
      <c r="I169" s="132">
        <f t="shared" si="2"/>
        <v>11.299999999999997</v>
      </c>
    </row>
    <row r="170" spans="1:9" x14ac:dyDescent="0.25">
      <c r="A170" s="206" t="s">
        <v>438</v>
      </c>
      <c r="B170" s="118">
        <v>41640</v>
      </c>
      <c r="C170" s="109">
        <v>116.7</v>
      </c>
      <c r="D170" s="207">
        <f>AVERAGE(C170:C172)</f>
        <v>114.30000000000001</v>
      </c>
      <c r="E170" s="109">
        <v>103.3</v>
      </c>
      <c r="F170" s="207">
        <f>AVERAGE(E170:E172)</f>
        <v>101</v>
      </c>
      <c r="G170" s="207">
        <v>1.1000000000000001</v>
      </c>
      <c r="H170" s="207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7"/>
      <c r="E171" s="109">
        <v>100.2</v>
      </c>
      <c r="F171" s="207"/>
      <c r="G171" s="207"/>
      <c r="H171" s="207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7"/>
      <c r="E172" s="109">
        <v>99.5</v>
      </c>
      <c r="F172" s="207"/>
      <c r="G172" s="207"/>
      <c r="H172" s="207"/>
      <c r="I172" s="132">
        <f t="shared" si="2"/>
        <v>13.299999999999997</v>
      </c>
    </row>
    <row r="173" spans="1:9" x14ac:dyDescent="0.25">
      <c r="A173" s="206" t="s">
        <v>439</v>
      </c>
      <c r="B173" s="118">
        <v>41730</v>
      </c>
      <c r="C173" s="109">
        <v>113.4</v>
      </c>
      <c r="D173" s="207">
        <f>AVERAGE(C173:C175)</f>
        <v>106.36666666666667</v>
      </c>
      <c r="E173" s="109">
        <v>99.7</v>
      </c>
      <c r="F173" s="207">
        <f>AVERAGE(E173:E175)</f>
        <v>95.266666666666666</v>
      </c>
      <c r="G173" s="207">
        <v>0.5</v>
      </c>
      <c r="H173" s="207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7"/>
      <c r="E174" s="109">
        <v>92.9</v>
      </c>
      <c r="F174" s="207"/>
      <c r="G174" s="207"/>
      <c r="H174" s="207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7"/>
      <c r="E175" s="109">
        <v>93.2</v>
      </c>
      <c r="F175" s="207"/>
      <c r="G175" s="207"/>
      <c r="H175" s="207"/>
      <c r="I175" s="132">
        <f t="shared" si="2"/>
        <v>10.099999999999994</v>
      </c>
    </row>
    <row r="176" spans="1:9" x14ac:dyDescent="0.25">
      <c r="A176" s="206" t="s">
        <v>440</v>
      </c>
      <c r="B176" s="118">
        <v>41821</v>
      </c>
      <c r="C176" s="109">
        <v>109.8</v>
      </c>
      <c r="D176" s="207">
        <f>AVERAGE(C176:C178)</f>
        <v>111.56666666666666</v>
      </c>
      <c r="E176" s="109">
        <v>94.9</v>
      </c>
      <c r="F176" s="207">
        <f>AVERAGE(E176:E178)</f>
        <v>95.8</v>
      </c>
      <c r="G176" s="207">
        <v>0.3</v>
      </c>
      <c r="H176" s="207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7"/>
      <c r="E177" s="109">
        <v>98.5</v>
      </c>
      <c r="F177" s="207"/>
      <c r="G177" s="207"/>
      <c r="H177" s="207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7"/>
      <c r="E178" s="109">
        <v>94</v>
      </c>
      <c r="F178" s="207"/>
      <c r="G178" s="207"/>
      <c r="H178" s="207"/>
      <c r="I178" s="132">
        <f t="shared" si="2"/>
        <v>18.5</v>
      </c>
    </row>
    <row r="179" spans="1:9" x14ac:dyDescent="0.25">
      <c r="A179" s="206" t="s">
        <v>441</v>
      </c>
      <c r="B179" s="118">
        <v>41913</v>
      </c>
      <c r="C179" s="109">
        <v>112.9</v>
      </c>
      <c r="D179" s="207">
        <f>AVERAGE(C179:C181)</f>
        <v>113.10000000000001</v>
      </c>
      <c r="E179" s="109">
        <v>94.8</v>
      </c>
      <c r="F179" s="207">
        <f>AVERAGE(E179:E181)</f>
        <v>94.166666666666671</v>
      </c>
      <c r="G179" s="207">
        <v>0.5</v>
      </c>
      <c r="H179" s="207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7"/>
      <c r="E180" s="109">
        <v>96.6</v>
      </c>
      <c r="F180" s="207"/>
      <c r="G180" s="207"/>
      <c r="H180" s="207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7"/>
      <c r="E181" s="136">
        <v>91.1</v>
      </c>
      <c r="F181" s="207"/>
      <c r="G181" s="207"/>
      <c r="H181" s="207"/>
      <c r="I181" s="144">
        <f t="shared" si="2"/>
        <v>21.100000000000009</v>
      </c>
    </row>
    <row r="182" spans="1:9" x14ac:dyDescent="0.25">
      <c r="A182" s="206" t="s">
        <v>442</v>
      </c>
      <c r="B182" s="118">
        <v>42005</v>
      </c>
      <c r="C182" s="109">
        <v>112.6</v>
      </c>
      <c r="D182" s="207">
        <f>AVERAGE(C182:C184)</f>
        <v>111.7</v>
      </c>
      <c r="E182" s="109">
        <v>93.2</v>
      </c>
      <c r="F182" s="207">
        <f>AVERAGE(E182:E184)</f>
        <v>97.8</v>
      </c>
      <c r="G182" s="207">
        <v>0.9</v>
      </c>
      <c r="H182" s="207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7"/>
      <c r="E183" s="109">
        <v>100.7</v>
      </c>
      <c r="F183" s="207"/>
      <c r="G183" s="207"/>
      <c r="H183" s="207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7"/>
      <c r="E184" s="109">
        <v>99.5</v>
      </c>
      <c r="F184" s="207"/>
      <c r="G184" s="207"/>
      <c r="H184" s="207"/>
      <c r="I184" s="132">
        <f t="shared" si="2"/>
        <v>11.799999999999997</v>
      </c>
    </row>
    <row r="185" spans="1:9" x14ac:dyDescent="0.25">
      <c r="A185" s="206" t="s">
        <v>443</v>
      </c>
      <c r="B185" s="118">
        <v>42095</v>
      </c>
      <c r="C185" s="109">
        <v>110.5</v>
      </c>
      <c r="D185" s="207">
        <f>AVERAGE(C185:C187)</f>
        <v>111.96666666666665</v>
      </c>
      <c r="E185" s="109">
        <v>96.2</v>
      </c>
      <c r="F185" s="207">
        <f>AVERAGE(E185:E187)</f>
        <v>97.966666666666683</v>
      </c>
      <c r="G185" s="207">
        <v>0.2</v>
      </c>
      <c r="H185" s="207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7"/>
      <c r="E186" s="109">
        <v>102.4</v>
      </c>
      <c r="F186" s="207"/>
      <c r="G186" s="207"/>
      <c r="H186" s="207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7"/>
      <c r="E187" s="109">
        <v>95.3</v>
      </c>
      <c r="F187" s="207"/>
      <c r="G187" s="207"/>
      <c r="H187" s="207"/>
      <c r="I187" s="132">
        <f t="shared" si="2"/>
        <v>18.200000000000003</v>
      </c>
    </row>
    <row r="188" spans="1:9" x14ac:dyDescent="0.25">
      <c r="A188" s="206" t="s">
        <v>444</v>
      </c>
      <c r="B188" s="118">
        <v>42186</v>
      </c>
      <c r="C188" s="109">
        <v>111.7</v>
      </c>
      <c r="D188" s="207">
        <f>AVERAGE(C188:C190)</f>
        <v>111.53333333333335</v>
      </c>
      <c r="E188" s="109">
        <v>92.2</v>
      </c>
      <c r="F188" s="207">
        <f>AVERAGE(E188:E190)</f>
        <v>95.2</v>
      </c>
      <c r="G188" s="207">
        <v>0.9</v>
      </c>
      <c r="H188" s="207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7"/>
      <c r="E189" s="109">
        <v>99.5</v>
      </c>
      <c r="F189" s="207"/>
      <c r="G189" s="207"/>
      <c r="H189" s="207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7"/>
      <c r="E190" s="109">
        <v>93.9</v>
      </c>
      <c r="F190" s="207"/>
      <c r="G190" s="207"/>
      <c r="H190" s="207"/>
      <c r="I190" s="132">
        <f t="shared" si="2"/>
        <v>16.099999999999994</v>
      </c>
    </row>
    <row r="191" spans="1:9" x14ac:dyDescent="0.25">
      <c r="A191" s="206" t="s">
        <v>445</v>
      </c>
      <c r="B191" s="118">
        <v>42278</v>
      </c>
      <c r="C191" s="109">
        <v>112.4</v>
      </c>
      <c r="D191" s="207">
        <f>AVERAGE(C191:C193)</f>
        <v>114.16666666666667</v>
      </c>
      <c r="E191" s="109">
        <v>97.8</v>
      </c>
      <c r="F191" s="207">
        <f>AVERAGE(E191:E193)</f>
        <v>100.10000000000001</v>
      </c>
      <c r="G191" s="207">
        <v>0.6</v>
      </c>
      <c r="H191" s="207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7"/>
      <c r="E192" s="109">
        <v>101.7</v>
      </c>
      <c r="F192" s="207"/>
      <c r="G192" s="207"/>
      <c r="H192" s="207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7"/>
      <c r="E193" s="109">
        <v>100.8</v>
      </c>
      <c r="F193" s="207"/>
      <c r="G193" s="207"/>
      <c r="H193" s="207"/>
      <c r="I193" s="132">
        <f t="shared" si="2"/>
        <v>14</v>
      </c>
    </row>
    <row r="194" spans="1:9" x14ac:dyDescent="0.25">
      <c r="A194" s="206" t="s">
        <v>446</v>
      </c>
      <c r="B194" s="118">
        <v>42370</v>
      </c>
      <c r="C194" s="109">
        <v>114</v>
      </c>
      <c r="D194" s="207">
        <f>AVERAGE(C194:C196)</f>
        <v>113.76666666666665</v>
      </c>
      <c r="E194" s="109">
        <v>97.3</v>
      </c>
      <c r="F194" s="207">
        <f>AVERAGE(E194:E196)</f>
        <v>99.233333333333334</v>
      </c>
      <c r="G194" s="207">
        <v>1.1000000000000001</v>
      </c>
      <c r="H194" s="210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7"/>
      <c r="E195" s="109">
        <v>101.3</v>
      </c>
      <c r="F195" s="207"/>
      <c r="G195" s="207"/>
      <c r="H195" s="210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7"/>
      <c r="E196" s="109">
        <v>99.1</v>
      </c>
      <c r="F196" s="207"/>
      <c r="G196" s="207"/>
      <c r="H196" s="210"/>
      <c r="I196" s="132">
        <f t="shared" si="3"/>
        <v>15.5</v>
      </c>
    </row>
    <row r="197" spans="1:9" x14ac:dyDescent="0.25">
      <c r="A197" s="206" t="s">
        <v>447</v>
      </c>
      <c r="B197" s="118">
        <v>42461</v>
      </c>
      <c r="C197" s="109">
        <v>113.5</v>
      </c>
      <c r="D197" s="207">
        <f>AVERAGE(C197:C199)</f>
        <v>114.8</v>
      </c>
      <c r="E197" s="109">
        <v>95.1</v>
      </c>
      <c r="F197" s="207">
        <f>AVERAGE(E197:E199)</f>
        <v>100.16666666666667</v>
      </c>
      <c r="G197" s="207">
        <v>0.5</v>
      </c>
      <c r="H197" s="207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7"/>
      <c r="E198" s="109">
        <v>103.2</v>
      </c>
      <c r="F198" s="207"/>
      <c r="G198" s="207"/>
      <c r="H198" s="207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7"/>
      <c r="E199" s="109">
        <v>102.2</v>
      </c>
      <c r="F199" s="207"/>
      <c r="G199" s="207"/>
      <c r="H199" s="207"/>
      <c r="I199" s="132">
        <f t="shared" si="3"/>
        <v>14.099999999999994</v>
      </c>
    </row>
    <row r="200" spans="1:9" x14ac:dyDescent="0.25">
      <c r="A200" s="206" t="s">
        <v>448</v>
      </c>
      <c r="B200" s="118">
        <v>42552</v>
      </c>
      <c r="C200" s="109">
        <v>115.6</v>
      </c>
      <c r="D200" s="207">
        <f>AVERAGE(C200:C202)</f>
        <v>116.73333333333333</v>
      </c>
      <c r="E200" s="109">
        <v>99.1</v>
      </c>
      <c r="F200" s="207">
        <f>AVERAGE(E200:E202)</f>
        <v>100.5</v>
      </c>
      <c r="G200" s="210">
        <v>-0.5</v>
      </c>
      <c r="H200" s="207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7"/>
      <c r="E201" s="109">
        <v>101</v>
      </c>
      <c r="F201" s="207"/>
      <c r="G201" s="210"/>
      <c r="H201" s="207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7"/>
      <c r="E202" s="109">
        <v>101.4</v>
      </c>
      <c r="F202" s="207"/>
      <c r="G202" s="210"/>
      <c r="H202" s="207"/>
      <c r="I202" s="132">
        <f t="shared" si="3"/>
        <v>15.199999999999989</v>
      </c>
    </row>
    <row r="203" spans="1:9" x14ac:dyDescent="0.25">
      <c r="A203" s="206" t="s">
        <v>449</v>
      </c>
      <c r="B203" s="118">
        <v>42644</v>
      </c>
      <c r="C203" s="109">
        <v>118.5</v>
      </c>
      <c r="D203" s="207">
        <f>AVERAGE(C203:C205)</f>
        <v>116.73333333333333</v>
      </c>
      <c r="E203" s="109">
        <v>102.4</v>
      </c>
      <c r="F203" s="207">
        <f>AVERAGE(E203:E205)</f>
        <v>100.33333333333333</v>
      </c>
      <c r="G203" s="207">
        <v>1.1000000000000001</v>
      </c>
      <c r="H203" s="207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7"/>
      <c r="E204" s="109">
        <v>101.3</v>
      </c>
      <c r="F204" s="207"/>
      <c r="G204" s="207"/>
      <c r="H204" s="207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7"/>
      <c r="E205" s="109">
        <v>97.3</v>
      </c>
      <c r="F205" s="207"/>
      <c r="G205" s="207"/>
      <c r="H205" s="207"/>
      <c r="I205" s="132">
        <f t="shared" si="3"/>
        <v>18.5</v>
      </c>
    </row>
    <row r="206" spans="1:9" x14ac:dyDescent="0.25">
      <c r="A206" s="206" t="s">
        <v>450</v>
      </c>
      <c r="B206" s="137">
        <v>42736</v>
      </c>
      <c r="C206" s="136">
        <v>118.6</v>
      </c>
      <c r="D206" s="207">
        <f>AVERAGE(C206:C208)</f>
        <v>116.16666666666667</v>
      </c>
      <c r="E206" s="136">
        <v>97.4</v>
      </c>
      <c r="F206" s="207">
        <f>AVERAGE(E206:E208)</f>
        <v>98.899999999999991</v>
      </c>
      <c r="G206" s="207">
        <v>0.3</v>
      </c>
      <c r="H206" s="207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7"/>
      <c r="E207" s="109">
        <v>99.6</v>
      </c>
      <c r="F207" s="207"/>
      <c r="G207" s="207"/>
      <c r="H207" s="207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7"/>
      <c r="E208" s="109">
        <v>99.7</v>
      </c>
      <c r="F208" s="207"/>
      <c r="G208" s="207"/>
      <c r="H208" s="207"/>
      <c r="I208" s="132">
        <f t="shared" si="3"/>
        <v>13.5</v>
      </c>
    </row>
    <row r="209" spans="1:9" x14ac:dyDescent="0.25">
      <c r="A209" s="206" t="s">
        <v>451</v>
      </c>
      <c r="B209" s="118">
        <v>42826</v>
      </c>
      <c r="C209" s="109">
        <v>112.2</v>
      </c>
      <c r="D209" s="207">
        <f>AVERAGE(C209:C211)</f>
        <v>111.93333333333334</v>
      </c>
      <c r="E209" s="109">
        <v>99</v>
      </c>
      <c r="F209" s="207">
        <f>AVERAGE(E209:E211)</f>
        <v>97.733333333333334</v>
      </c>
      <c r="G209" s="207">
        <v>0.8</v>
      </c>
      <c r="H209" s="207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7"/>
      <c r="E210" s="109">
        <v>98</v>
      </c>
      <c r="F210" s="207"/>
      <c r="G210" s="207"/>
      <c r="H210" s="207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7"/>
      <c r="E211" s="109">
        <v>96.2</v>
      </c>
      <c r="F211" s="207"/>
      <c r="G211" s="207"/>
      <c r="H211" s="207"/>
      <c r="I211" s="132">
        <f t="shared" si="3"/>
        <v>16.299999999999997</v>
      </c>
    </row>
    <row r="212" spans="1:9" x14ac:dyDescent="0.25">
      <c r="A212" s="206" t="s">
        <v>452</v>
      </c>
      <c r="B212" s="118">
        <v>42917</v>
      </c>
      <c r="C212" s="109">
        <v>114.7</v>
      </c>
      <c r="D212" s="207">
        <f>AVERAGE(C212:C214)</f>
        <v>113.3</v>
      </c>
      <c r="E212" s="109">
        <v>96.6</v>
      </c>
      <c r="F212" s="207">
        <f>AVERAGE(E212:E214)</f>
        <v>96.666666666666671</v>
      </c>
      <c r="G212" s="207">
        <v>0.6</v>
      </c>
      <c r="H212" s="207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7"/>
      <c r="E213" s="109">
        <v>95.5</v>
      </c>
      <c r="F213" s="207"/>
      <c r="G213" s="207"/>
      <c r="H213" s="207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7"/>
      <c r="E214" s="109">
        <v>97.9</v>
      </c>
      <c r="F214" s="207"/>
      <c r="G214" s="207"/>
      <c r="H214" s="207"/>
      <c r="I214" s="132">
        <f t="shared" si="3"/>
        <v>15.299999999999997</v>
      </c>
    </row>
    <row r="215" spans="1:9" x14ac:dyDescent="0.25">
      <c r="A215" s="206" t="s">
        <v>453</v>
      </c>
      <c r="B215" s="118">
        <v>43009</v>
      </c>
      <c r="C215" s="109">
        <v>113.3</v>
      </c>
      <c r="D215" s="207">
        <f>AVERAGE(C215:C217)</f>
        <v>114.39999999999999</v>
      </c>
      <c r="E215" s="109">
        <v>101.4</v>
      </c>
      <c r="F215" s="207">
        <f>AVERAGE(E215:E217)</f>
        <v>101.46666666666668</v>
      </c>
      <c r="G215" s="207">
        <v>0.4</v>
      </c>
      <c r="H215" s="207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7"/>
      <c r="E216" s="109">
        <v>99.7</v>
      </c>
      <c r="F216" s="207"/>
      <c r="G216" s="207"/>
      <c r="H216" s="207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7"/>
      <c r="E217" s="109">
        <v>103.3</v>
      </c>
      <c r="F217" s="207"/>
      <c r="G217" s="207"/>
      <c r="H217" s="207"/>
      <c r="I217" s="132">
        <f t="shared" si="3"/>
        <v>12.299999999999997</v>
      </c>
    </row>
    <row r="218" spans="1:9" x14ac:dyDescent="0.25">
      <c r="A218" s="206" t="s">
        <v>454</v>
      </c>
      <c r="B218" s="118">
        <v>43101</v>
      </c>
      <c r="C218" s="109">
        <v>121.4</v>
      </c>
      <c r="D218" s="207">
        <f>AVERAGE(C218:C220)</f>
        <v>119.33333333333333</v>
      </c>
      <c r="E218" s="109">
        <v>105.1</v>
      </c>
      <c r="F218" s="207">
        <f>AVERAGE(E218:E220)</f>
        <v>103.60000000000001</v>
      </c>
      <c r="G218" s="207">
        <v>1</v>
      </c>
      <c r="H218" s="207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7"/>
      <c r="E219" s="109">
        <v>102.7</v>
      </c>
      <c r="F219" s="207"/>
      <c r="G219" s="207"/>
      <c r="H219" s="207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7"/>
      <c r="E220" s="109">
        <v>103</v>
      </c>
      <c r="F220" s="207"/>
      <c r="G220" s="207"/>
      <c r="H220" s="207"/>
      <c r="I220" s="132">
        <f t="shared" si="3"/>
        <v>14.700000000000003</v>
      </c>
    </row>
    <row r="221" spans="1:9" x14ac:dyDescent="0.25">
      <c r="A221" s="206" t="s">
        <v>455</v>
      </c>
      <c r="B221" s="118">
        <v>43191</v>
      </c>
      <c r="C221" s="109">
        <v>116.8</v>
      </c>
      <c r="D221" s="207">
        <f>AVERAGE(C221:C223)</f>
        <v>119.16666666666667</v>
      </c>
      <c r="E221" s="109">
        <v>102.4</v>
      </c>
      <c r="F221" s="207">
        <f>AVERAGE(E221:E223)</f>
        <v>102.13333333333333</v>
      </c>
      <c r="G221" s="207">
        <v>0.9</v>
      </c>
      <c r="H221" s="207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7"/>
      <c r="E222" s="109">
        <v>101.8</v>
      </c>
      <c r="F222" s="207"/>
      <c r="G222" s="207"/>
      <c r="H222" s="207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7"/>
      <c r="E223" s="109">
        <v>102.2</v>
      </c>
      <c r="F223" s="207"/>
      <c r="G223" s="207"/>
      <c r="H223" s="207"/>
      <c r="I223" s="132">
        <f t="shared" si="3"/>
        <v>18.599999999999994</v>
      </c>
    </row>
    <row r="224" spans="1:9" x14ac:dyDescent="0.25">
      <c r="A224" s="206" t="s">
        <v>456</v>
      </c>
      <c r="B224" s="118">
        <v>43282</v>
      </c>
      <c r="C224" s="109">
        <v>120.1</v>
      </c>
      <c r="D224" s="207">
        <f>AVERAGE(C224:C226)</f>
        <v>118.10000000000001</v>
      </c>
      <c r="E224" s="109">
        <v>106.1</v>
      </c>
      <c r="F224" s="207">
        <f>AVERAGE(E224:E226)</f>
        <v>103.39999999999999</v>
      </c>
      <c r="G224" s="207">
        <v>0.3</v>
      </c>
      <c r="H224" s="207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7"/>
      <c r="E225" s="109">
        <v>103.6</v>
      </c>
      <c r="F225" s="207"/>
      <c r="G225" s="207"/>
      <c r="H225" s="207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7"/>
      <c r="E226" s="109">
        <v>100.5</v>
      </c>
      <c r="F226" s="207"/>
      <c r="G226" s="207"/>
      <c r="H226" s="207"/>
      <c r="I226" s="132">
        <f t="shared" si="3"/>
        <v>16.799999999999997</v>
      </c>
    </row>
    <row r="227" spans="1:9" x14ac:dyDescent="0.25">
      <c r="A227" s="206" t="s">
        <v>457</v>
      </c>
      <c r="B227" s="118">
        <v>43374</v>
      </c>
      <c r="C227" s="109">
        <v>116.8</v>
      </c>
      <c r="D227" s="207">
        <f>AVERAGE(C227:C229)</f>
        <v>117.46666666666665</v>
      </c>
      <c r="E227" s="109">
        <v>101.5</v>
      </c>
      <c r="F227" s="207">
        <f>AVERAGE(E227:E229)</f>
        <v>103.40000000000002</v>
      </c>
      <c r="G227" s="207">
        <v>0.1</v>
      </c>
      <c r="H227" s="207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7"/>
      <c r="E228" s="109">
        <v>104.3</v>
      </c>
      <c r="F228" s="207"/>
      <c r="G228" s="207"/>
      <c r="H228" s="207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7"/>
      <c r="E229" s="109">
        <v>104.4</v>
      </c>
      <c r="F229" s="207"/>
      <c r="G229" s="207"/>
      <c r="H229" s="207"/>
      <c r="I229" s="138">
        <f t="shared" si="3"/>
        <v>14</v>
      </c>
    </row>
    <row r="230" spans="1:9" x14ac:dyDescent="0.25">
      <c r="A230" s="206" t="s">
        <v>458</v>
      </c>
      <c r="B230" s="118">
        <v>43466</v>
      </c>
      <c r="C230" s="109">
        <f>AVERAGE('CC Question Data (1973-2023)'!AGP30:AGS30)</f>
        <v>116.05</v>
      </c>
      <c r="D230" s="207">
        <f>AVERAGE(C230:C232)</f>
        <v>114.48333333333333</v>
      </c>
      <c r="E230" s="109">
        <v>99.6</v>
      </c>
      <c r="F230" s="207">
        <f>AVERAGE(E230:E232)</f>
        <v>100.73333333333333</v>
      </c>
      <c r="G230" s="207">
        <v>0.5</v>
      </c>
      <c r="H230" s="207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7"/>
      <c r="E231" s="109">
        <v>103.8</v>
      </c>
      <c r="F231" s="207"/>
      <c r="G231" s="207"/>
      <c r="H231" s="207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7"/>
      <c r="E232" s="109">
        <v>98.8</v>
      </c>
      <c r="F232" s="207"/>
      <c r="G232" s="207"/>
      <c r="H232" s="207"/>
      <c r="I232" s="138">
        <f t="shared" si="3"/>
        <v>13.200000000000003</v>
      </c>
    </row>
    <row r="233" spans="1:9" x14ac:dyDescent="0.25">
      <c r="A233" s="206" t="s">
        <v>459</v>
      </c>
      <c r="B233" s="118">
        <v>43556</v>
      </c>
      <c r="C233" s="109">
        <v>115.7</v>
      </c>
      <c r="D233" s="207">
        <f>AVERAGE(C233:C235)</f>
        <v>116.16666666666667</v>
      </c>
      <c r="E233" s="109">
        <v>100.7</v>
      </c>
      <c r="F233" s="207">
        <f>AVERAGE(E233:E235)</f>
        <v>100.89999999999999</v>
      </c>
      <c r="G233" s="207">
        <v>0.5</v>
      </c>
      <c r="H233" s="207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7"/>
      <c r="E234" s="109">
        <v>101.3</v>
      </c>
      <c r="F234" s="207"/>
      <c r="G234" s="207"/>
      <c r="H234" s="207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7"/>
      <c r="E235" s="109">
        <v>100.7</v>
      </c>
      <c r="F235" s="207"/>
      <c r="G235" s="207"/>
      <c r="H235" s="207"/>
      <c r="I235" s="138">
        <f t="shared" si="3"/>
        <v>15.399999999999991</v>
      </c>
    </row>
    <row r="236" spans="1:9" x14ac:dyDescent="0.25">
      <c r="A236" s="206" t="s">
        <v>460</v>
      </c>
      <c r="B236" s="118">
        <v>43647</v>
      </c>
      <c r="C236" s="109">
        <v>116.6</v>
      </c>
      <c r="D236" s="207">
        <f>AVERAGE(C236:C238)</f>
        <v>115.03333333333335</v>
      </c>
      <c r="E236" s="109">
        <v>96.5</v>
      </c>
      <c r="F236" s="207">
        <f>AVERAGE(E236:E238)</f>
        <v>98.233333333333334</v>
      </c>
      <c r="G236" s="207">
        <v>0.4</v>
      </c>
      <c r="H236" s="207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7"/>
      <c r="E237" s="109">
        <v>100</v>
      </c>
      <c r="F237" s="207"/>
      <c r="G237" s="207"/>
      <c r="H237" s="207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7"/>
      <c r="E238" s="109">
        <v>98.2</v>
      </c>
      <c r="F238" s="207"/>
      <c r="G238" s="207"/>
      <c r="H238" s="207"/>
      <c r="I238" s="138">
        <f t="shared" si="3"/>
        <v>14.599999999999994</v>
      </c>
    </row>
    <row r="239" spans="1:9" x14ac:dyDescent="0.25">
      <c r="A239" s="206" t="s">
        <v>461</v>
      </c>
      <c r="B239" s="118">
        <v>43739</v>
      </c>
      <c r="C239" s="109">
        <v>111.9</v>
      </c>
      <c r="D239" s="207">
        <f>AVERAGE(C239:C241)</f>
        <v>110.36666666666667</v>
      </c>
      <c r="E239" s="109">
        <v>92.8</v>
      </c>
      <c r="F239" s="207">
        <f>AVERAGE(E239:E241)</f>
        <v>94.966666666666654</v>
      </c>
      <c r="G239" s="207">
        <v>0.5</v>
      </c>
      <c r="H239" s="207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7"/>
      <c r="E240" s="109">
        <v>97</v>
      </c>
      <c r="F240" s="207"/>
      <c r="G240" s="207"/>
      <c r="H240" s="207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7"/>
      <c r="E241" s="109">
        <v>95.1</v>
      </c>
      <c r="F241" s="207"/>
      <c r="G241" s="207"/>
      <c r="H241" s="207"/>
      <c r="I241" s="138">
        <f t="shared" si="3"/>
        <v>12.900000000000006</v>
      </c>
    </row>
    <row r="242" spans="1:9" x14ac:dyDescent="0.25">
      <c r="A242" s="211" t="s">
        <v>462</v>
      </c>
      <c r="B242" s="118">
        <v>43831</v>
      </c>
      <c r="C242" s="109">
        <v>107.4</v>
      </c>
      <c r="D242" s="207">
        <f>AVERAGE(C242:C244)</f>
        <v>101.43333333333334</v>
      </c>
      <c r="E242" s="109">
        <v>93.4</v>
      </c>
      <c r="F242" s="207">
        <f>AVERAGE(E242:E244)</f>
        <v>93.600000000000009</v>
      </c>
      <c r="G242" s="209">
        <v>-0.3</v>
      </c>
      <c r="H242" s="207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7"/>
      <c r="E243" s="109">
        <v>95.5</v>
      </c>
      <c r="F243" s="207"/>
      <c r="G243" s="209"/>
      <c r="H243" s="207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7"/>
      <c r="E244" s="109">
        <v>91.9</v>
      </c>
      <c r="F244" s="207"/>
      <c r="G244" s="209"/>
      <c r="H244" s="207"/>
      <c r="I244" s="143">
        <f t="shared" si="3"/>
        <v>-3.4000000000000057</v>
      </c>
    </row>
    <row r="245" spans="1:9" x14ac:dyDescent="0.25">
      <c r="A245" s="206" t="s">
        <v>463</v>
      </c>
      <c r="B245" s="118">
        <v>43922</v>
      </c>
      <c r="C245" s="109">
        <v>79.8</v>
      </c>
      <c r="D245" s="207">
        <f>AVERAGE(C245:C247)</f>
        <v>89.566666666666663</v>
      </c>
      <c r="E245" s="109">
        <v>75.599999999999994</v>
      </c>
      <c r="F245" s="207">
        <f>AVERAGE(E245:E247)</f>
        <v>85.8</v>
      </c>
      <c r="G245" s="210">
        <v>-7</v>
      </c>
      <c r="H245" s="210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7"/>
      <c r="E246" s="109">
        <v>88.1</v>
      </c>
      <c r="F246" s="207"/>
      <c r="G246" s="210"/>
      <c r="H246" s="210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7"/>
      <c r="E247" s="109">
        <v>93.7</v>
      </c>
      <c r="F247" s="207"/>
      <c r="G247" s="210"/>
      <c r="H247" s="210"/>
      <c r="I247" s="141">
        <f t="shared" si="3"/>
        <v>2.5999999999999943</v>
      </c>
    </row>
    <row r="248" spans="1:9" x14ac:dyDescent="0.25">
      <c r="A248" s="206" t="s">
        <v>464</v>
      </c>
      <c r="B248" s="118">
        <v>44013</v>
      </c>
      <c r="C248" s="109">
        <v>90.8</v>
      </c>
      <c r="D248" s="207">
        <f>AVERAGE(C248:C250)</f>
        <v>90.566666666666663</v>
      </c>
      <c r="E248" s="109">
        <v>87.9</v>
      </c>
      <c r="F248" s="207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7"/>
      <c r="E249" s="109">
        <v>79.5</v>
      </c>
      <c r="F249" s="207"/>
      <c r="G249" s="207"/>
      <c r="H249" s="207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7"/>
      <c r="E250" s="109">
        <v>93.7</v>
      </c>
      <c r="F250" s="207"/>
      <c r="G250" s="207"/>
      <c r="H250" s="207"/>
      <c r="I250" s="143">
        <f t="shared" si="3"/>
        <v>-1.9000000000000057</v>
      </c>
    </row>
    <row r="251" spans="1:9" x14ac:dyDescent="0.25">
      <c r="A251" s="206" t="s">
        <v>465</v>
      </c>
      <c r="B251" s="118">
        <v>44105</v>
      </c>
      <c r="C251" s="109">
        <v>96.6</v>
      </c>
      <c r="D251" s="207">
        <f>AVERAGE(C251:C253)</f>
        <v>102.39999999999999</v>
      </c>
      <c r="E251" s="109">
        <v>105</v>
      </c>
      <c r="F251" s="207">
        <f>AVERAGE(E251:E253)</f>
        <v>108.23333333333333</v>
      </c>
      <c r="G251" s="207">
        <v>3.1</v>
      </c>
      <c r="H251" s="207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7"/>
      <c r="E252" s="109">
        <v>107.7</v>
      </c>
      <c r="F252" s="207"/>
      <c r="G252" s="207"/>
      <c r="H252" s="207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7"/>
      <c r="E253" s="109">
        <v>112</v>
      </c>
      <c r="F253" s="207"/>
      <c r="G253" s="207"/>
      <c r="H253" s="207"/>
      <c r="I253" s="143">
        <f t="shared" si="3"/>
        <v>-3.7000000000000028</v>
      </c>
    </row>
    <row r="254" spans="1:9" x14ac:dyDescent="0.25">
      <c r="A254" s="206" t="s">
        <v>466</v>
      </c>
      <c r="B254" s="118">
        <v>44197</v>
      </c>
      <c r="C254" s="109">
        <v>109.6</v>
      </c>
      <c r="D254" s="207">
        <f>AVERAGE(C254:C256)</f>
        <v>110.36666666666667</v>
      </c>
      <c r="E254" s="109">
        <v>107</v>
      </c>
      <c r="F254" s="207">
        <f>AVERAGE(E254:E256)</f>
        <v>109.3</v>
      </c>
      <c r="G254" s="207">
        <v>1.8</v>
      </c>
      <c r="H254" s="207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7"/>
      <c r="E255" s="109">
        <v>109.1</v>
      </c>
      <c r="F255" s="207"/>
      <c r="G255" s="207"/>
      <c r="H255" s="207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7"/>
      <c r="E256" s="109">
        <v>111.8</v>
      </c>
      <c r="F256" s="207"/>
      <c r="G256" s="207"/>
      <c r="H256" s="207"/>
      <c r="I256" s="143">
        <f t="shared" si="3"/>
        <v>-0.89999999999999147</v>
      </c>
    </row>
    <row r="257" spans="1:9" x14ac:dyDescent="0.25">
      <c r="A257" s="206" t="s">
        <v>467</v>
      </c>
      <c r="B257" s="118">
        <v>44287</v>
      </c>
      <c r="C257" s="109">
        <v>112.1</v>
      </c>
      <c r="D257" s="212">
        <f>AVERAGE(C257:C259)</f>
        <v>112.09999999999998</v>
      </c>
      <c r="E257" s="109">
        <v>118.8</v>
      </c>
      <c r="F257" s="207">
        <f>AVERAGE(E257:E259)</f>
        <v>113.03333333333332</v>
      </c>
      <c r="G257" s="207">
        <v>0.7</v>
      </c>
      <c r="H257" s="207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12"/>
      <c r="E258" s="109">
        <v>113.1</v>
      </c>
      <c r="F258" s="207"/>
      <c r="G258" s="207"/>
      <c r="H258" s="207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12"/>
      <c r="E259" s="109">
        <v>107.2</v>
      </c>
      <c r="F259" s="207"/>
      <c r="G259" s="207"/>
      <c r="H259" s="207"/>
      <c r="I259" s="141">
        <f t="shared" si="3"/>
        <v>4.2000000000000028</v>
      </c>
    </row>
    <row r="260" spans="1:9" x14ac:dyDescent="0.25">
      <c r="A260" s="206" t="s">
        <v>468</v>
      </c>
      <c r="B260" s="118">
        <v>44378</v>
      </c>
      <c r="C260" s="109">
        <v>108.6</v>
      </c>
      <c r="D260" s="207">
        <f>AVERAGE(C260:C262)</f>
        <v>103.59999999999998</v>
      </c>
      <c r="E260" s="109">
        <v>108.8</v>
      </c>
      <c r="F260" s="207">
        <f>AVERAGE(E260:E262)</f>
        <v>106.36666666666666</v>
      </c>
      <c r="G260" s="210">
        <v>-1.9</v>
      </c>
      <c r="H260" s="207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7"/>
      <c r="E261" s="109">
        <v>104.1</v>
      </c>
      <c r="F261" s="207"/>
      <c r="G261" s="210"/>
      <c r="H261" s="207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7"/>
      <c r="E262" s="109">
        <v>106.2</v>
      </c>
      <c r="F262" s="207"/>
      <c r="G262" s="210"/>
      <c r="H262" s="207"/>
      <c r="I262" s="147">
        <f t="shared" si="3"/>
        <v>-4.6000000000000085</v>
      </c>
    </row>
    <row r="263" spans="1:9" x14ac:dyDescent="0.25">
      <c r="A263" s="206" t="s">
        <v>469</v>
      </c>
      <c r="B263" s="118">
        <v>44470</v>
      </c>
      <c r="C263" s="109">
        <v>104.9</v>
      </c>
      <c r="D263" s="207">
        <f>AVERAGE(C263:C265)</f>
        <v>106.63333333333333</v>
      </c>
      <c r="E263" s="109">
        <v>104.6</v>
      </c>
      <c r="F263" s="207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7"/>
      <c r="E264" s="109">
        <v>105.3</v>
      </c>
      <c r="F264" s="207"/>
      <c r="G264" s="207"/>
      <c r="H264" s="207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7"/>
      <c r="E265" s="109">
        <v>104.3</v>
      </c>
      <c r="F265" s="207"/>
      <c r="G265" s="207"/>
      <c r="H265" s="207"/>
      <c r="I265" s="148">
        <f t="shared" ref="I265:I285" si="4">C265-E265</f>
        <v>3.2000000000000028</v>
      </c>
    </row>
    <row r="266" spans="1:9" x14ac:dyDescent="0.25">
      <c r="A266" s="206" t="s">
        <v>470</v>
      </c>
      <c r="B266" s="118">
        <v>44562</v>
      </c>
      <c r="C266" s="109">
        <v>101.4</v>
      </c>
      <c r="D266" s="207">
        <f>AVERAGE(C266:C268)</f>
        <v>99</v>
      </c>
      <c r="E266" s="109">
        <v>102.2</v>
      </c>
      <c r="F266" s="207">
        <f>AVERAGE(E266:E268)</f>
        <v>99.866666666666674</v>
      </c>
      <c r="G266" s="207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7"/>
      <c r="E267" s="109">
        <v>100.8</v>
      </c>
      <c r="F267" s="207"/>
      <c r="G267" s="207"/>
      <c r="H267" s="207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7"/>
      <c r="E268" s="109">
        <v>96.6</v>
      </c>
      <c r="F268" s="207"/>
      <c r="G268" s="207"/>
      <c r="H268" s="207"/>
      <c r="I268" s="143">
        <f t="shared" si="4"/>
        <v>-2</v>
      </c>
    </row>
    <row r="269" spans="1:9" x14ac:dyDescent="0.25">
      <c r="A269" s="206" t="s">
        <v>490</v>
      </c>
      <c r="B269" s="118">
        <v>44652</v>
      </c>
      <c r="C269" s="109">
        <v>95.3</v>
      </c>
      <c r="D269" s="207">
        <f>AVERAGE(C269:C271)</f>
        <v>90.2</v>
      </c>
      <c r="E269" s="109">
        <v>95.8</v>
      </c>
      <c r="F269" s="207">
        <f>AVERAGE(E269:E271)</f>
        <v>90.866666666666674</v>
      </c>
      <c r="G269" s="207">
        <v>0.9</v>
      </c>
      <c r="H269" s="207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7"/>
      <c r="E270" s="109">
        <v>90.4</v>
      </c>
      <c r="F270" s="207"/>
      <c r="G270" s="207"/>
      <c r="H270" s="207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7"/>
      <c r="E271" s="109">
        <v>86.4</v>
      </c>
      <c r="F271" s="207"/>
      <c r="G271" s="207"/>
      <c r="H271" s="207"/>
      <c r="I271" s="143">
        <f t="shared" si="4"/>
        <v>-1.4000000000000057</v>
      </c>
    </row>
    <row r="272" spans="1:9" x14ac:dyDescent="0.25">
      <c r="A272" s="206" t="s">
        <v>471</v>
      </c>
      <c r="B272" s="118">
        <v>44743</v>
      </c>
      <c r="C272" s="109">
        <v>82.8</v>
      </c>
      <c r="D272" s="207">
        <f>AVERAGE(C272:C274)</f>
        <v>84.033333333333317</v>
      </c>
      <c r="E272" s="109">
        <v>83.8</v>
      </c>
      <c r="F272" s="207">
        <f>AVERAGE(E272:E274)</f>
        <v>83.13333333333334</v>
      </c>
      <c r="G272" s="207">
        <v>0.6</v>
      </c>
      <c r="H272" s="207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7"/>
      <c r="E273" s="109">
        <v>81.2</v>
      </c>
      <c r="F273" s="207"/>
      <c r="G273" s="207"/>
      <c r="H273" s="207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7"/>
      <c r="E274" s="109">
        <v>84.4</v>
      </c>
      <c r="F274" s="207"/>
      <c r="G274" s="207"/>
      <c r="H274" s="207"/>
      <c r="I274" s="141">
        <f t="shared" si="4"/>
        <v>1.2999999999999972</v>
      </c>
    </row>
    <row r="275" spans="1:9" x14ac:dyDescent="0.25">
      <c r="A275" s="206" t="s">
        <v>472</v>
      </c>
      <c r="B275" s="118">
        <v>44835</v>
      </c>
      <c r="C275" s="109">
        <v>84.2</v>
      </c>
      <c r="D275" s="207">
        <f>AVERAGE(C275:C277)</f>
        <v>82.399999999999991</v>
      </c>
      <c r="E275" s="109">
        <v>83.7</v>
      </c>
      <c r="F275" s="207">
        <f>AVERAGE(E275:E277)</f>
        <v>80.666666666666671</v>
      </c>
      <c r="G275" s="207">
        <v>0.5</v>
      </c>
      <c r="H275" s="207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7"/>
      <c r="E276" s="109">
        <v>78</v>
      </c>
      <c r="F276" s="207"/>
      <c r="G276" s="207"/>
      <c r="H276" s="207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7"/>
      <c r="E277" s="109">
        <v>80.3</v>
      </c>
      <c r="F277" s="207"/>
      <c r="G277" s="207"/>
      <c r="H277" s="207"/>
      <c r="I277" s="141">
        <f t="shared" si="4"/>
        <v>2.5</v>
      </c>
    </row>
    <row r="278" spans="1:9" x14ac:dyDescent="0.25">
      <c r="A278" s="206" t="s">
        <v>492</v>
      </c>
      <c r="B278" s="118">
        <v>44927</v>
      </c>
      <c r="C278" s="109">
        <v>86.9</v>
      </c>
      <c r="D278" s="207">
        <f>AVERAGE(C278:C280)</f>
        <v>81.63333333333334</v>
      </c>
      <c r="E278" s="109">
        <v>84.3</v>
      </c>
      <c r="F278" s="207">
        <f>AVERAGE(E278:E280)</f>
        <v>80.433333333333337</v>
      </c>
      <c r="G278" s="207">
        <v>0.2</v>
      </c>
      <c r="H278" s="207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7"/>
      <c r="E279" s="109">
        <v>78.5</v>
      </c>
      <c r="F279" s="207"/>
      <c r="G279" s="207"/>
      <c r="H279" s="207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7"/>
      <c r="E280" s="109">
        <v>78.5</v>
      </c>
      <c r="F280" s="207"/>
      <c r="G280" s="207"/>
      <c r="H280" s="207"/>
      <c r="I280" s="143">
        <f t="shared" si="4"/>
        <v>-1</v>
      </c>
    </row>
    <row r="281" spans="1:9" x14ac:dyDescent="0.25">
      <c r="A281" s="206" t="s">
        <v>493</v>
      </c>
      <c r="B281" s="118">
        <v>45017</v>
      </c>
      <c r="C281" s="109">
        <v>78.5</v>
      </c>
      <c r="D281" s="207">
        <f>AVERAGE(C281:C283)</f>
        <v>76.400000000000006</v>
      </c>
      <c r="E281" s="109">
        <v>85.8</v>
      </c>
      <c r="F281" s="207">
        <f>AVERAGE(E281:E283)</f>
        <v>81.333333333333329</v>
      </c>
      <c r="G281" s="207">
        <v>0.4</v>
      </c>
      <c r="H281" s="207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7"/>
      <c r="E282" s="109">
        <v>79</v>
      </c>
      <c r="F282" s="207"/>
      <c r="G282" s="207"/>
      <c r="H282" s="207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7"/>
      <c r="E283" s="109">
        <v>79.2</v>
      </c>
      <c r="F283" s="207"/>
      <c r="G283" s="207"/>
      <c r="H283" s="207"/>
      <c r="I283" s="143">
        <f t="shared" si="4"/>
        <v>-5.2999999999999972</v>
      </c>
    </row>
    <row r="284" spans="1:9" x14ac:dyDescent="0.25">
      <c r="A284" s="206" t="s">
        <v>494</v>
      </c>
      <c r="B284" s="118">
        <v>45108</v>
      </c>
      <c r="C284" s="109">
        <v>73.8</v>
      </c>
      <c r="D284" s="208">
        <f>AVERAGE(C284:C286)</f>
        <v>76.8</v>
      </c>
      <c r="E284" s="109">
        <v>81.3</v>
      </c>
      <c r="F284" s="208">
        <f>AVERAGE(E284:E286)</f>
        <v>81.150000000000006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8"/>
      <c r="E285" s="109">
        <v>81</v>
      </c>
      <c r="F285" s="208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79.8</v>
      </c>
      <c r="D286" s="208"/>
      <c r="F286" s="208"/>
    </row>
    <row r="287" spans="1:9" x14ac:dyDescent="0.25">
      <c r="A287" s="206" t="s">
        <v>495</v>
      </c>
      <c r="B287" s="118">
        <v>45200</v>
      </c>
    </row>
    <row r="288" spans="1:9" x14ac:dyDescent="0.25">
      <c r="A288" s="206"/>
      <c r="B288" s="118">
        <v>45231</v>
      </c>
    </row>
    <row r="289" spans="1:2" x14ac:dyDescent="0.25">
      <c r="A289" s="206"/>
      <c r="B289" s="118">
        <v>45261</v>
      </c>
    </row>
    <row r="290" spans="1:2" x14ac:dyDescent="0.25">
      <c r="B290" s="118"/>
    </row>
    <row r="291" spans="1:2" x14ac:dyDescent="0.25">
      <c r="B291" s="118"/>
    </row>
    <row r="292" spans="1:2" x14ac:dyDescent="0.25">
      <c r="B292" s="118"/>
    </row>
    <row r="293" spans="1:2" x14ac:dyDescent="0.25">
      <c r="B293" s="118"/>
    </row>
    <row r="294" spans="1:2" x14ac:dyDescent="0.25">
      <c r="B294" s="118"/>
    </row>
    <row r="295" spans="1:2" x14ac:dyDescent="0.25">
      <c r="B295" s="118"/>
    </row>
    <row r="296" spans="1:2" x14ac:dyDescent="0.25">
      <c r="B296" s="118"/>
    </row>
    <row r="297" spans="1:2" x14ac:dyDescent="0.25">
      <c r="B297" s="118"/>
    </row>
    <row r="298" spans="1:2" x14ac:dyDescent="0.25">
      <c r="B298" s="118"/>
    </row>
    <row r="299" spans="1:2" x14ac:dyDescent="0.25">
      <c r="B299" s="118"/>
    </row>
    <row r="300" spans="1:2" x14ac:dyDescent="0.25">
      <c r="B300" s="118"/>
    </row>
    <row r="301" spans="1:2" x14ac:dyDescent="0.25">
      <c r="B301" s="118"/>
    </row>
    <row r="302" spans="1:2" x14ac:dyDescent="0.25">
      <c r="B302" s="118"/>
    </row>
    <row r="303" spans="1:2" x14ac:dyDescent="0.25">
      <c r="B303" s="118"/>
    </row>
    <row r="304" spans="1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74"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0:F202"/>
    <mergeCell ref="F203:F205"/>
    <mergeCell ref="F206:F208"/>
    <mergeCell ref="F209:F211"/>
    <mergeCell ref="F212:F214"/>
    <mergeCell ref="F215:F217"/>
    <mergeCell ref="G209:G211"/>
    <mergeCell ref="G212:G214"/>
    <mergeCell ref="G215:G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88:D190"/>
    <mergeCell ref="D191:D193"/>
    <mergeCell ref="D194:D196"/>
    <mergeCell ref="D197:D199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2023-09-18T03:22:25Z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